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8906\Documents\"/>
    </mc:Choice>
  </mc:AlternateContent>
  <bookViews>
    <workbookView xWindow="0" yWindow="0" windowWidth="28800" windowHeight="12300" activeTab="32"/>
  </bookViews>
  <sheets>
    <sheet name="F10 (210)" sheetId="1" r:id="rId1"/>
    <sheet name="F10 (500)" sheetId="2" r:id="rId2"/>
    <sheet name="Mar 23_GCV (Raw)" sheetId="38" r:id="rId3"/>
    <sheet name="Mar 23_GCV (Washed)" sheetId="39" r:id="rId4"/>
    <sheet name="Mar 23_GCV (Imp)" sheetId="40" r:id="rId5"/>
    <sheet name="Feb 23_GCV (Raw)" sheetId="35" r:id="rId6"/>
    <sheet name="Feb 23_GCV (Washed)" sheetId="36" r:id="rId7"/>
    <sheet name="Feb 23_GCV (Imp)" sheetId="37" r:id="rId8"/>
    <sheet name="Jan 23_GCV (Raw)" sheetId="32" r:id="rId9"/>
    <sheet name="Jan 23_GCV (Washed)" sheetId="33" r:id="rId10"/>
    <sheet name="Jan 23_GCV (Imp)" sheetId="34" r:id="rId11"/>
    <sheet name="Dec 22_GCV (Raw)" sheetId="29" r:id="rId12"/>
    <sheet name="Dec 22_GCV (Washed)" sheetId="30" r:id="rId13"/>
    <sheet name="Dec 22_GCV (Imp)" sheetId="31" r:id="rId14"/>
    <sheet name="Nov 22_GCV (Raw)" sheetId="26" r:id="rId15"/>
    <sheet name="Nov 22_GCV (Washed)" sheetId="27" r:id="rId16"/>
    <sheet name="Nov 22_GCV (Imp)" sheetId="28" r:id="rId17"/>
    <sheet name="Oct 22_GCV (Raw)" sheetId="23" r:id="rId18"/>
    <sheet name="Oct 22_GCV (Washed)" sheetId="24" r:id="rId19"/>
    <sheet name="Oct 22_GCV (Imp)" sheetId="25" r:id="rId20"/>
    <sheet name="Sept 22_GCV (Raw)" sheetId="20" r:id="rId21"/>
    <sheet name="Sept 22_GCV (Washed)" sheetId="21" r:id="rId22"/>
    <sheet name="Sept 22_GCV (Imp)" sheetId="22" r:id="rId23"/>
    <sheet name="Aug 22_GCV (Raw)" sheetId="14" r:id="rId24"/>
    <sheet name="Aug 22_GCV (Washed)" sheetId="15" r:id="rId25"/>
    <sheet name="Aug 22_GCV (Imp)" sheetId="16" r:id="rId26"/>
    <sheet name="July 22_GCV (Raw)" sheetId="11" r:id="rId27"/>
    <sheet name="July 22_GCV (Washed)" sheetId="12" r:id="rId28"/>
    <sheet name="July 22_GCV (Imp)" sheetId="13" r:id="rId29"/>
    <sheet name="June 22_GCV (Raw)" sheetId="8" r:id="rId30"/>
    <sheet name="June 22_GCV (Washed)" sheetId="9" r:id="rId31"/>
    <sheet name="June 22_GCV (Imported)" sheetId="10" r:id="rId32"/>
    <sheet name="May 22_GCV (Raw)" sheetId="6" r:id="rId33"/>
    <sheet name="May 22_GCV (Washed)" sheetId="7" r:id="rId34"/>
    <sheet name="Apr 22_GCV (Raw)" sheetId="3" r:id="rId35"/>
    <sheet name="Apr 22_GCV (Washed)" sheetId="5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a" localSheetId="34">#REF!</definedName>
    <definedName name="\a" localSheetId="35">#REF!</definedName>
    <definedName name="\a" localSheetId="25">#REF!</definedName>
    <definedName name="\a" localSheetId="23">#REF!</definedName>
    <definedName name="\a" localSheetId="24">#REF!</definedName>
    <definedName name="\a" localSheetId="13">#REF!</definedName>
    <definedName name="\a" localSheetId="11">#REF!</definedName>
    <definedName name="\a" localSheetId="12">#REF!</definedName>
    <definedName name="\a" localSheetId="7">#REF!</definedName>
    <definedName name="\a" localSheetId="5">#REF!</definedName>
    <definedName name="\a" localSheetId="6">#REF!</definedName>
    <definedName name="\a" localSheetId="10">#REF!</definedName>
    <definedName name="\a" localSheetId="8">#REF!</definedName>
    <definedName name="\a" localSheetId="9">#REF!</definedName>
    <definedName name="\a" localSheetId="28">#REF!</definedName>
    <definedName name="\a" localSheetId="26">#REF!</definedName>
    <definedName name="\a" localSheetId="27">#REF!</definedName>
    <definedName name="\a" localSheetId="31">#REF!</definedName>
    <definedName name="\a" localSheetId="29">#REF!</definedName>
    <definedName name="\a" localSheetId="30">#REF!</definedName>
    <definedName name="\a" localSheetId="4">#REF!</definedName>
    <definedName name="\a" localSheetId="2">#REF!</definedName>
    <definedName name="\a" localSheetId="3">#REF!</definedName>
    <definedName name="\a" localSheetId="32">#REF!</definedName>
    <definedName name="\a" localSheetId="33">#REF!</definedName>
    <definedName name="\a" localSheetId="16">#REF!</definedName>
    <definedName name="\a" localSheetId="14">#REF!</definedName>
    <definedName name="\a" localSheetId="15">#REF!</definedName>
    <definedName name="\a" localSheetId="19">#REF!</definedName>
    <definedName name="\a" localSheetId="17">#REF!</definedName>
    <definedName name="\a" localSheetId="18">#REF!</definedName>
    <definedName name="\a" localSheetId="22">#REF!</definedName>
    <definedName name="\a" localSheetId="20">#REF!</definedName>
    <definedName name="\a" localSheetId="21">#REF!</definedName>
    <definedName name="\a">#REF!</definedName>
    <definedName name="\b" localSheetId="34">#REF!</definedName>
    <definedName name="\b" localSheetId="35">#REF!</definedName>
    <definedName name="\b" localSheetId="25">#REF!</definedName>
    <definedName name="\b" localSheetId="23">#REF!</definedName>
    <definedName name="\b" localSheetId="24">#REF!</definedName>
    <definedName name="\b" localSheetId="13">#REF!</definedName>
    <definedName name="\b" localSheetId="11">#REF!</definedName>
    <definedName name="\b" localSheetId="12">#REF!</definedName>
    <definedName name="\b" localSheetId="7">#REF!</definedName>
    <definedName name="\b" localSheetId="5">#REF!</definedName>
    <definedName name="\b" localSheetId="6">#REF!</definedName>
    <definedName name="\b" localSheetId="10">#REF!</definedName>
    <definedName name="\b" localSheetId="8">#REF!</definedName>
    <definedName name="\b" localSheetId="9">#REF!</definedName>
    <definedName name="\b" localSheetId="28">#REF!</definedName>
    <definedName name="\b" localSheetId="26">#REF!</definedName>
    <definedName name="\b" localSheetId="27">#REF!</definedName>
    <definedName name="\b" localSheetId="31">#REF!</definedName>
    <definedName name="\b" localSheetId="29">#REF!</definedName>
    <definedName name="\b" localSheetId="30">#REF!</definedName>
    <definedName name="\b" localSheetId="4">#REF!</definedName>
    <definedName name="\b" localSheetId="2">#REF!</definedName>
    <definedName name="\b" localSheetId="3">#REF!</definedName>
    <definedName name="\b" localSheetId="32">#REF!</definedName>
    <definedName name="\b" localSheetId="33">#REF!</definedName>
    <definedName name="\b" localSheetId="16">#REF!</definedName>
    <definedName name="\b" localSheetId="14">#REF!</definedName>
    <definedName name="\b" localSheetId="15">#REF!</definedName>
    <definedName name="\b" localSheetId="19">#REF!</definedName>
    <definedName name="\b" localSheetId="17">#REF!</definedName>
    <definedName name="\b" localSheetId="18">#REF!</definedName>
    <definedName name="\b" localSheetId="22">#REF!</definedName>
    <definedName name="\b" localSheetId="20">#REF!</definedName>
    <definedName name="\b" localSheetId="21">#REF!</definedName>
    <definedName name="\b">#REF!</definedName>
    <definedName name="\c" localSheetId="34">#REF!</definedName>
    <definedName name="\c" localSheetId="35">#REF!</definedName>
    <definedName name="\c" localSheetId="25">#REF!</definedName>
    <definedName name="\c" localSheetId="23">#REF!</definedName>
    <definedName name="\c" localSheetId="24">#REF!</definedName>
    <definedName name="\c" localSheetId="13">#REF!</definedName>
    <definedName name="\c" localSheetId="11">#REF!</definedName>
    <definedName name="\c" localSheetId="12">#REF!</definedName>
    <definedName name="\c" localSheetId="7">#REF!</definedName>
    <definedName name="\c" localSheetId="5">#REF!</definedName>
    <definedName name="\c" localSheetId="6">#REF!</definedName>
    <definedName name="\c" localSheetId="10">#REF!</definedName>
    <definedName name="\c" localSheetId="8">#REF!</definedName>
    <definedName name="\c" localSheetId="9">#REF!</definedName>
    <definedName name="\c" localSheetId="28">#REF!</definedName>
    <definedName name="\c" localSheetId="26">#REF!</definedName>
    <definedName name="\c" localSheetId="27">#REF!</definedName>
    <definedName name="\c" localSheetId="31">#REF!</definedName>
    <definedName name="\c" localSheetId="29">#REF!</definedName>
    <definedName name="\c" localSheetId="30">#REF!</definedName>
    <definedName name="\c" localSheetId="4">#REF!</definedName>
    <definedName name="\c" localSheetId="2">#REF!</definedName>
    <definedName name="\c" localSheetId="3">#REF!</definedName>
    <definedName name="\c" localSheetId="32">#REF!</definedName>
    <definedName name="\c" localSheetId="33">#REF!</definedName>
    <definedName name="\c" localSheetId="16">#REF!</definedName>
    <definedName name="\c" localSheetId="14">#REF!</definedName>
    <definedName name="\c" localSheetId="15">#REF!</definedName>
    <definedName name="\c" localSheetId="19">#REF!</definedName>
    <definedName name="\c" localSheetId="17">#REF!</definedName>
    <definedName name="\c" localSheetId="18">#REF!</definedName>
    <definedName name="\c" localSheetId="22">#REF!</definedName>
    <definedName name="\c" localSheetId="20">#REF!</definedName>
    <definedName name="\c" localSheetId="21">#REF!</definedName>
    <definedName name="\c">#REF!</definedName>
    <definedName name="\d" localSheetId="34">#REF!</definedName>
    <definedName name="\d" localSheetId="35">#REF!</definedName>
    <definedName name="\d" localSheetId="25">#REF!</definedName>
    <definedName name="\d" localSheetId="23">#REF!</definedName>
    <definedName name="\d" localSheetId="24">#REF!</definedName>
    <definedName name="\d" localSheetId="13">#REF!</definedName>
    <definedName name="\d" localSheetId="11">#REF!</definedName>
    <definedName name="\d" localSheetId="12">#REF!</definedName>
    <definedName name="\d" localSheetId="7">#REF!</definedName>
    <definedName name="\d" localSheetId="5">#REF!</definedName>
    <definedName name="\d" localSheetId="6">#REF!</definedName>
    <definedName name="\d" localSheetId="10">#REF!</definedName>
    <definedName name="\d" localSheetId="8">#REF!</definedName>
    <definedName name="\d" localSheetId="9">#REF!</definedName>
    <definedName name="\d" localSheetId="28">#REF!</definedName>
    <definedName name="\d" localSheetId="26">#REF!</definedName>
    <definedName name="\d" localSheetId="27">#REF!</definedName>
    <definedName name="\d" localSheetId="31">#REF!</definedName>
    <definedName name="\d" localSheetId="29">#REF!</definedName>
    <definedName name="\d" localSheetId="30">#REF!</definedName>
    <definedName name="\d" localSheetId="4">#REF!</definedName>
    <definedName name="\d" localSheetId="2">#REF!</definedName>
    <definedName name="\d" localSheetId="3">#REF!</definedName>
    <definedName name="\d" localSheetId="32">#REF!</definedName>
    <definedName name="\d" localSheetId="33">#REF!</definedName>
    <definedName name="\d" localSheetId="16">#REF!</definedName>
    <definedName name="\d" localSheetId="14">#REF!</definedName>
    <definedName name="\d" localSheetId="15">#REF!</definedName>
    <definedName name="\d" localSheetId="19">#REF!</definedName>
    <definedName name="\d" localSheetId="17">#REF!</definedName>
    <definedName name="\d" localSheetId="18">#REF!</definedName>
    <definedName name="\d" localSheetId="22">#REF!</definedName>
    <definedName name="\d" localSheetId="20">#REF!</definedName>
    <definedName name="\d" localSheetId="21">#REF!</definedName>
    <definedName name="\d">#REF!</definedName>
    <definedName name="\e" localSheetId="34">#REF!</definedName>
    <definedName name="\e" localSheetId="35">#REF!</definedName>
    <definedName name="\e" localSheetId="25">#REF!</definedName>
    <definedName name="\e" localSheetId="23">#REF!</definedName>
    <definedName name="\e" localSheetId="24">#REF!</definedName>
    <definedName name="\e" localSheetId="13">#REF!</definedName>
    <definedName name="\e" localSheetId="11">#REF!</definedName>
    <definedName name="\e" localSheetId="12">#REF!</definedName>
    <definedName name="\e" localSheetId="7">#REF!</definedName>
    <definedName name="\e" localSheetId="5">#REF!</definedName>
    <definedName name="\e" localSheetId="6">#REF!</definedName>
    <definedName name="\e" localSheetId="10">#REF!</definedName>
    <definedName name="\e" localSheetId="8">#REF!</definedName>
    <definedName name="\e" localSheetId="9">#REF!</definedName>
    <definedName name="\e" localSheetId="28">#REF!</definedName>
    <definedName name="\e" localSheetId="26">#REF!</definedName>
    <definedName name="\e" localSheetId="27">#REF!</definedName>
    <definedName name="\e" localSheetId="31">#REF!</definedName>
    <definedName name="\e" localSheetId="29">#REF!</definedName>
    <definedName name="\e" localSheetId="30">#REF!</definedName>
    <definedName name="\e" localSheetId="4">#REF!</definedName>
    <definedName name="\e" localSheetId="2">#REF!</definedName>
    <definedName name="\e" localSheetId="3">#REF!</definedName>
    <definedName name="\e" localSheetId="32">#REF!</definedName>
    <definedName name="\e" localSheetId="33">#REF!</definedName>
    <definedName name="\e" localSheetId="16">#REF!</definedName>
    <definedName name="\e" localSheetId="14">#REF!</definedName>
    <definedName name="\e" localSheetId="15">#REF!</definedName>
    <definedName name="\e" localSheetId="19">#REF!</definedName>
    <definedName name="\e" localSheetId="17">#REF!</definedName>
    <definedName name="\e" localSheetId="18">#REF!</definedName>
    <definedName name="\e" localSheetId="22">#REF!</definedName>
    <definedName name="\e" localSheetId="20">#REF!</definedName>
    <definedName name="\e" localSheetId="21">#REF!</definedName>
    <definedName name="\e">#REF!</definedName>
    <definedName name="\f" localSheetId="34">#REF!</definedName>
    <definedName name="\f" localSheetId="35">#REF!</definedName>
    <definedName name="\f" localSheetId="25">#REF!</definedName>
    <definedName name="\f" localSheetId="23">#REF!</definedName>
    <definedName name="\f" localSheetId="24">#REF!</definedName>
    <definedName name="\f" localSheetId="13">#REF!</definedName>
    <definedName name="\f" localSheetId="11">#REF!</definedName>
    <definedName name="\f" localSheetId="12">#REF!</definedName>
    <definedName name="\f" localSheetId="7">#REF!</definedName>
    <definedName name="\f" localSheetId="5">#REF!</definedName>
    <definedName name="\f" localSheetId="6">#REF!</definedName>
    <definedName name="\f" localSheetId="10">#REF!</definedName>
    <definedName name="\f" localSheetId="8">#REF!</definedName>
    <definedName name="\f" localSheetId="9">#REF!</definedName>
    <definedName name="\f" localSheetId="28">#REF!</definedName>
    <definedName name="\f" localSheetId="26">#REF!</definedName>
    <definedName name="\f" localSheetId="27">#REF!</definedName>
    <definedName name="\f" localSheetId="31">#REF!</definedName>
    <definedName name="\f" localSheetId="29">#REF!</definedName>
    <definedName name="\f" localSheetId="30">#REF!</definedName>
    <definedName name="\f" localSheetId="4">#REF!</definedName>
    <definedName name="\f" localSheetId="2">#REF!</definedName>
    <definedName name="\f" localSheetId="3">#REF!</definedName>
    <definedName name="\f" localSheetId="32">#REF!</definedName>
    <definedName name="\f" localSheetId="33">#REF!</definedName>
    <definedName name="\f" localSheetId="16">#REF!</definedName>
    <definedName name="\f" localSheetId="14">#REF!</definedName>
    <definedName name="\f" localSheetId="15">#REF!</definedName>
    <definedName name="\f" localSheetId="19">#REF!</definedName>
    <definedName name="\f" localSheetId="17">#REF!</definedName>
    <definedName name="\f" localSheetId="18">#REF!</definedName>
    <definedName name="\f" localSheetId="22">#REF!</definedName>
    <definedName name="\f" localSheetId="20">#REF!</definedName>
    <definedName name="\f" localSheetId="21">#REF!</definedName>
    <definedName name="\f">#REF!</definedName>
    <definedName name="\k" localSheetId="34">#REF!</definedName>
    <definedName name="\k" localSheetId="35">#REF!</definedName>
    <definedName name="\k" localSheetId="25">#REF!</definedName>
    <definedName name="\k" localSheetId="23">#REF!</definedName>
    <definedName name="\k" localSheetId="24">#REF!</definedName>
    <definedName name="\k" localSheetId="13">#REF!</definedName>
    <definedName name="\k" localSheetId="11">#REF!</definedName>
    <definedName name="\k" localSheetId="12">#REF!</definedName>
    <definedName name="\k" localSheetId="7">#REF!</definedName>
    <definedName name="\k" localSheetId="5">#REF!</definedName>
    <definedName name="\k" localSheetId="6">#REF!</definedName>
    <definedName name="\k" localSheetId="10">#REF!</definedName>
    <definedName name="\k" localSheetId="8">#REF!</definedName>
    <definedName name="\k" localSheetId="9">#REF!</definedName>
    <definedName name="\k" localSheetId="28">#REF!</definedName>
    <definedName name="\k" localSheetId="26">#REF!</definedName>
    <definedName name="\k" localSheetId="27">#REF!</definedName>
    <definedName name="\k" localSheetId="31">#REF!</definedName>
    <definedName name="\k" localSheetId="29">#REF!</definedName>
    <definedName name="\k" localSheetId="30">#REF!</definedName>
    <definedName name="\k" localSheetId="4">#REF!</definedName>
    <definedName name="\k" localSheetId="2">#REF!</definedName>
    <definedName name="\k" localSheetId="3">#REF!</definedName>
    <definedName name="\k" localSheetId="32">#REF!</definedName>
    <definedName name="\k" localSheetId="33">#REF!</definedName>
    <definedName name="\k" localSheetId="16">#REF!</definedName>
    <definedName name="\k" localSheetId="14">#REF!</definedName>
    <definedName name="\k" localSheetId="15">#REF!</definedName>
    <definedName name="\k" localSheetId="19">#REF!</definedName>
    <definedName name="\k" localSheetId="17">#REF!</definedName>
    <definedName name="\k" localSheetId="18">#REF!</definedName>
    <definedName name="\k" localSheetId="22">#REF!</definedName>
    <definedName name="\k" localSheetId="20">#REF!</definedName>
    <definedName name="\k" localSheetId="21">#REF!</definedName>
    <definedName name="\k">#REF!</definedName>
    <definedName name="\n" localSheetId="34">#REF!</definedName>
    <definedName name="\n" localSheetId="35">#REF!</definedName>
    <definedName name="\n" localSheetId="25">#REF!</definedName>
    <definedName name="\n" localSheetId="23">#REF!</definedName>
    <definedName name="\n" localSheetId="24">#REF!</definedName>
    <definedName name="\n" localSheetId="13">#REF!</definedName>
    <definedName name="\n" localSheetId="11">#REF!</definedName>
    <definedName name="\n" localSheetId="12">#REF!</definedName>
    <definedName name="\n" localSheetId="7">#REF!</definedName>
    <definedName name="\n" localSheetId="5">#REF!</definedName>
    <definedName name="\n" localSheetId="6">#REF!</definedName>
    <definedName name="\n" localSheetId="10">#REF!</definedName>
    <definedName name="\n" localSheetId="8">#REF!</definedName>
    <definedName name="\n" localSheetId="9">#REF!</definedName>
    <definedName name="\n" localSheetId="28">#REF!</definedName>
    <definedName name="\n" localSheetId="26">#REF!</definedName>
    <definedName name="\n" localSheetId="27">#REF!</definedName>
    <definedName name="\n" localSheetId="31">#REF!</definedName>
    <definedName name="\n" localSheetId="29">#REF!</definedName>
    <definedName name="\n" localSheetId="30">#REF!</definedName>
    <definedName name="\n" localSheetId="4">#REF!</definedName>
    <definedName name="\n" localSheetId="2">#REF!</definedName>
    <definedName name="\n" localSheetId="3">#REF!</definedName>
    <definedName name="\n" localSheetId="32">#REF!</definedName>
    <definedName name="\n" localSheetId="33">#REF!</definedName>
    <definedName name="\n" localSheetId="16">#REF!</definedName>
    <definedName name="\n" localSheetId="14">#REF!</definedName>
    <definedName name="\n" localSheetId="15">#REF!</definedName>
    <definedName name="\n" localSheetId="19">#REF!</definedName>
    <definedName name="\n" localSheetId="17">#REF!</definedName>
    <definedName name="\n" localSheetId="18">#REF!</definedName>
    <definedName name="\n" localSheetId="22">#REF!</definedName>
    <definedName name="\n" localSheetId="20">#REF!</definedName>
    <definedName name="\n" localSheetId="21">#REF!</definedName>
    <definedName name="\n">#REF!</definedName>
    <definedName name="\o" localSheetId="34">#REF!</definedName>
    <definedName name="\o" localSheetId="35">#REF!</definedName>
    <definedName name="\o" localSheetId="25">#REF!</definedName>
    <definedName name="\o" localSheetId="23">#REF!</definedName>
    <definedName name="\o" localSheetId="24">#REF!</definedName>
    <definedName name="\o" localSheetId="13">#REF!</definedName>
    <definedName name="\o" localSheetId="11">#REF!</definedName>
    <definedName name="\o" localSheetId="12">#REF!</definedName>
    <definedName name="\o" localSheetId="7">#REF!</definedName>
    <definedName name="\o" localSheetId="5">#REF!</definedName>
    <definedName name="\o" localSheetId="6">#REF!</definedName>
    <definedName name="\o" localSheetId="10">#REF!</definedName>
    <definedName name="\o" localSheetId="8">#REF!</definedName>
    <definedName name="\o" localSheetId="9">#REF!</definedName>
    <definedName name="\o" localSheetId="28">#REF!</definedName>
    <definedName name="\o" localSheetId="26">#REF!</definedName>
    <definedName name="\o" localSheetId="27">#REF!</definedName>
    <definedName name="\o" localSheetId="31">#REF!</definedName>
    <definedName name="\o" localSheetId="29">#REF!</definedName>
    <definedName name="\o" localSheetId="30">#REF!</definedName>
    <definedName name="\o" localSheetId="4">#REF!</definedName>
    <definedName name="\o" localSheetId="2">#REF!</definedName>
    <definedName name="\o" localSheetId="3">#REF!</definedName>
    <definedName name="\o" localSheetId="32">#REF!</definedName>
    <definedName name="\o" localSheetId="33">#REF!</definedName>
    <definedName name="\o" localSheetId="16">#REF!</definedName>
    <definedName name="\o" localSheetId="14">#REF!</definedName>
    <definedName name="\o" localSheetId="15">#REF!</definedName>
    <definedName name="\o" localSheetId="19">#REF!</definedName>
    <definedName name="\o" localSheetId="17">#REF!</definedName>
    <definedName name="\o" localSheetId="18">#REF!</definedName>
    <definedName name="\o" localSheetId="22">#REF!</definedName>
    <definedName name="\o" localSheetId="20">#REF!</definedName>
    <definedName name="\o" localSheetId="21">#REF!</definedName>
    <definedName name="\o">#REF!</definedName>
    <definedName name="\p" localSheetId="34">#REF!</definedName>
    <definedName name="\p" localSheetId="35">#REF!</definedName>
    <definedName name="\p" localSheetId="25">#REF!</definedName>
    <definedName name="\p" localSheetId="23">#REF!</definedName>
    <definedName name="\p" localSheetId="24">#REF!</definedName>
    <definedName name="\p" localSheetId="13">#REF!</definedName>
    <definedName name="\p" localSheetId="11">#REF!</definedName>
    <definedName name="\p" localSheetId="12">#REF!</definedName>
    <definedName name="\p" localSheetId="7">#REF!</definedName>
    <definedName name="\p" localSheetId="5">#REF!</definedName>
    <definedName name="\p" localSheetId="6">#REF!</definedName>
    <definedName name="\p" localSheetId="10">#REF!</definedName>
    <definedName name="\p" localSheetId="8">#REF!</definedName>
    <definedName name="\p" localSheetId="9">#REF!</definedName>
    <definedName name="\p" localSheetId="28">#REF!</definedName>
    <definedName name="\p" localSheetId="26">#REF!</definedName>
    <definedName name="\p" localSheetId="27">#REF!</definedName>
    <definedName name="\p" localSheetId="31">#REF!</definedName>
    <definedName name="\p" localSheetId="29">#REF!</definedName>
    <definedName name="\p" localSheetId="30">#REF!</definedName>
    <definedName name="\p" localSheetId="4">#REF!</definedName>
    <definedName name="\p" localSheetId="2">#REF!</definedName>
    <definedName name="\p" localSheetId="3">#REF!</definedName>
    <definedName name="\p" localSheetId="32">#REF!</definedName>
    <definedName name="\p" localSheetId="33">#REF!</definedName>
    <definedName name="\p" localSheetId="16">#REF!</definedName>
    <definedName name="\p" localSheetId="14">#REF!</definedName>
    <definedName name="\p" localSheetId="15">#REF!</definedName>
    <definedName name="\p" localSheetId="19">#REF!</definedName>
    <definedName name="\p" localSheetId="17">#REF!</definedName>
    <definedName name="\p" localSheetId="18">#REF!</definedName>
    <definedName name="\p" localSheetId="22">#REF!</definedName>
    <definedName name="\p" localSheetId="20">#REF!</definedName>
    <definedName name="\p" localSheetId="21">#REF!</definedName>
    <definedName name="\p">#REF!</definedName>
    <definedName name="\s" localSheetId="34">#REF!</definedName>
    <definedName name="\s" localSheetId="35">#REF!</definedName>
    <definedName name="\s" localSheetId="25">#REF!</definedName>
    <definedName name="\s" localSheetId="23">#REF!</definedName>
    <definedName name="\s" localSheetId="24">#REF!</definedName>
    <definedName name="\s" localSheetId="13">#REF!</definedName>
    <definedName name="\s" localSheetId="11">#REF!</definedName>
    <definedName name="\s" localSheetId="12">#REF!</definedName>
    <definedName name="\s" localSheetId="7">#REF!</definedName>
    <definedName name="\s" localSheetId="5">#REF!</definedName>
    <definedName name="\s" localSheetId="6">#REF!</definedName>
    <definedName name="\s" localSheetId="10">#REF!</definedName>
    <definedName name="\s" localSheetId="8">#REF!</definedName>
    <definedName name="\s" localSheetId="9">#REF!</definedName>
    <definedName name="\s" localSheetId="28">#REF!</definedName>
    <definedName name="\s" localSheetId="26">#REF!</definedName>
    <definedName name="\s" localSheetId="27">#REF!</definedName>
    <definedName name="\s" localSheetId="31">#REF!</definedName>
    <definedName name="\s" localSheetId="29">#REF!</definedName>
    <definedName name="\s" localSheetId="30">#REF!</definedName>
    <definedName name="\s" localSheetId="4">#REF!</definedName>
    <definedName name="\s" localSheetId="2">#REF!</definedName>
    <definedName name="\s" localSheetId="3">#REF!</definedName>
    <definedName name="\s" localSheetId="32">#REF!</definedName>
    <definedName name="\s" localSheetId="33">#REF!</definedName>
    <definedName name="\s" localSheetId="16">#REF!</definedName>
    <definedName name="\s" localSheetId="14">#REF!</definedName>
    <definedName name="\s" localSheetId="15">#REF!</definedName>
    <definedName name="\s" localSheetId="19">#REF!</definedName>
    <definedName name="\s" localSheetId="17">#REF!</definedName>
    <definedName name="\s" localSheetId="18">#REF!</definedName>
    <definedName name="\s" localSheetId="22">#REF!</definedName>
    <definedName name="\s" localSheetId="20">#REF!</definedName>
    <definedName name="\s" localSheetId="21">#REF!</definedName>
    <definedName name="\s">#REF!</definedName>
    <definedName name="_" localSheetId="34">#REF!</definedName>
    <definedName name="_" localSheetId="35">#REF!</definedName>
    <definedName name="_" localSheetId="25">#REF!</definedName>
    <definedName name="_" localSheetId="23">#REF!</definedName>
    <definedName name="_" localSheetId="24">#REF!</definedName>
    <definedName name="_" localSheetId="13">#REF!</definedName>
    <definedName name="_" localSheetId="11">#REF!</definedName>
    <definedName name="_" localSheetId="12">#REF!</definedName>
    <definedName name="_" localSheetId="7">#REF!</definedName>
    <definedName name="_" localSheetId="5">#REF!</definedName>
    <definedName name="_" localSheetId="6">#REF!</definedName>
    <definedName name="_" localSheetId="10">#REF!</definedName>
    <definedName name="_" localSheetId="8">#REF!</definedName>
    <definedName name="_" localSheetId="9">#REF!</definedName>
    <definedName name="_" localSheetId="28">#REF!</definedName>
    <definedName name="_" localSheetId="26">#REF!</definedName>
    <definedName name="_" localSheetId="27">#REF!</definedName>
    <definedName name="_" localSheetId="31">#REF!</definedName>
    <definedName name="_" localSheetId="29">#REF!</definedName>
    <definedName name="_" localSheetId="30">#REF!</definedName>
    <definedName name="_" localSheetId="4">#REF!</definedName>
    <definedName name="_" localSheetId="2">#REF!</definedName>
    <definedName name="_" localSheetId="3">#REF!</definedName>
    <definedName name="_" localSheetId="32">#REF!</definedName>
    <definedName name="_" localSheetId="33">#REF!</definedName>
    <definedName name="_" localSheetId="16">#REF!</definedName>
    <definedName name="_" localSheetId="14">#REF!</definedName>
    <definedName name="_" localSheetId="15">#REF!</definedName>
    <definedName name="_" localSheetId="19">#REF!</definedName>
    <definedName name="_" localSheetId="17">#REF!</definedName>
    <definedName name="_" localSheetId="18">#REF!</definedName>
    <definedName name="_" localSheetId="22">#REF!</definedName>
    <definedName name="_" localSheetId="20">#REF!</definedName>
    <definedName name="_" localSheetId="21">#REF!</definedName>
    <definedName name="_">#REF!</definedName>
    <definedName name="_.._D__D__D__D_" localSheetId="34">#REF!</definedName>
    <definedName name="_.._D__D__D__D_" localSheetId="35">#REF!</definedName>
    <definedName name="_.._D__D__D__D_" localSheetId="25">#REF!</definedName>
    <definedName name="_.._D__D__D__D_" localSheetId="23">#REF!</definedName>
    <definedName name="_.._D__D__D__D_" localSheetId="24">#REF!</definedName>
    <definedName name="_.._D__D__D__D_" localSheetId="13">#REF!</definedName>
    <definedName name="_.._D__D__D__D_" localSheetId="11">#REF!</definedName>
    <definedName name="_.._D__D__D__D_" localSheetId="12">#REF!</definedName>
    <definedName name="_.._D__D__D__D_" localSheetId="7">#REF!</definedName>
    <definedName name="_.._D__D__D__D_" localSheetId="5">#REF!</definedName>
    <definedName name="_.._D__D__D__D_" localSheetId="6">#REF!</definedName>
    <definedName name="_.._D__D__D__D_" localSheetId="10">#REF!</definedName>
    <definedName name="_.._D__D__D__D_" localSheetId="8">#REF!</definedName>
    <definedName name="_.._D__D__D__D_" localSheetId="9">#REF!</definedName>
    <definedName name="_.._D__D__D__D_" localSheetId="28">#REF!</definedName>
    <definedName name="_.._D__D__D__D_" localSheetId="26">#REF!</definedName>
    <definedName name="_.._D__D__D__D_" localSheetId="27">#REF!</definedName>
    <definedName name="_.._D__D__D__D_" localSheetId="31">#REF!</definedName>
    <definedName name="_.._D__D__D__D_" localSheetId="29">#REF!</definedName>
    <definedName name="_.._D__D__D__D_" localSheetId="30">#REF!</definedName>
    <definedName name="_.._D__D__D__D_" localSheetId="4">#REF!</definedName>
    <definedName name="_.._D__D__D__D_" localSheetId="2">#REF!</definedName>
    <definedName name="_.._D__D__D__D_" localSheetId="3">#REF!</definedName>
    <definedName name="_.._D__D__D__D_" localSheetId="32">#REF!</definedName>
    <definedName name="_.._D__D__D__D_" localSheetId="33">#REF!</definedName>
    <definedName name="_.._D__D__D__D_" localSheetId="16">#REF!</definedName>
    <definedName name="_.._D__D__D__D_" localSheetId="14">#REF!</definedName>
    <definedName name="_.._D__D__D__D_" localSheetId="15">#REF!</definedName>
    <definedName name="_.._D__D__D__D_" localSheetId="19">#REF!</definedName>
    <definedName name="_.._D__D__D__D_" localSheetId="17">#REF!</definedName>
    <definedName name="_.._D__D__D__D_" localSheetId="18">#REF!</definedName>
    <definedName name="_.._D__D__D__D_" localSheetId="22">#REF!</definedName>
    <definedName name="_.._D__D__D__D_" localSheetId="20">#REF!</definedName>
    <definedName name="_.._D__D__D__D_" localSheetId="21">#REF!</definedName>
    <definedName name="_.._D__D__D__D_">#REF!</definedName>
    <definedName name="________________XL__ENTER_UNIT" localSheetId="5">#REF!</definedName>
    <definedName name="________________XL__ENTER_UNIT">#REF!</definedName>
    <definedName name="_______________XL__ENTER_UNIT" localSheetId="5">#REF!</definedName>
    <definedName name="_______________XL__ENTER_UNIT">#REF!</definedName>
    <definedName name="______________XL__ENTER_UNIT" localSheetId="5">#REF!</definedName>
    <definedName name="______________XL__ENTER_UNIT">#REF!</definedName>
    <definedName name="_____________XL__ENTER_UNIT" localSheetId="5">#REF!</definedName>
    <definedName name="_____________XL__ENTER_UNIT">#REF!</definedName>
    <definedName name="____________XL__ENTER_UNIT" localSheetId="5">#REF!</definedName>
    <definedName name="____________XL__ENTER_UNIT">#REF!</definedName>
    <definedName name="___________XL__ENTER_UNIT" localSheetId="5">#REF!</definedName>
    <definedName name="___________XL__ENTER_UNIT">#REF!</definedName>
    <definedName name="__________XL__ENTER_UNIT" localSheetId="5">#REF!</definedName>
    <definedName name="__________XL__ENTER_UNIT">#REF!</definedName>
    <definedName name="_________XL__ENTER_UNIT" localSheetId="5">#REF!</definedName>
    <definedName name="_________XL__ENTER_UNIT">#REF!</definedName>
    <definedName name="________XL__ENTER_UNIT" localSheetId="5">#REF!</definedName>
    <definedName name="________XL__ENTER_UNIT">#REF!</definedName>
    <definedName name="_______XL__ENTER_UNIT" localSheetId="5">#REF!</definedName>
    <definedName name="_______XL__ENTER_UNIT">#REF!</definedName>
    <definedName name="______XL__ENTER_UNIT" localSheetId="5">#REF!</definedName>
    <definedName name="______XL__ENTER_UNIT">#REF!</definedName>
    <definedName name="_____XL__ENTER_UNIT" localSheetId="34">#REF!</definedName>
    <definedName name="_____XL__ENTER_UNIT" localSheetId="35">#REF!</definedName>
    <definedName name="_____XL__ENTER_UNIT" localSheetId="25">#REF!</definedName>
    <definedName name="_____XL__ENTER_UNIT" localSheetId="23">#REF!</definedName>
    <definedName name="_____XL__ENTER_UNIT" localSheetId="24">#REF!</definedName>
    <definedName name="_____XL__ENTER_UNIT" localSheetId="13">#REF!</definedName>
    <definedName name="_____XL__ENTER_UNIT" localSheetId="11">#REF!</definedName>
    <definedName name="_____XL__ENTER_UNIT" localSheetId="12">#REF!</definedName>
    <definedName name="_____XL__ENTER_UNIT" localSheetId="7">#REF!</definedName>
    <definedName name="_____XL__ENTER_UNIT" localSheetId="5">#REF!</definedName>
    <definedName name="_____XL__ENTER_UNIT" localSheetId="6">#REF!</definedName>
    <definedName name="_____XL__ENTER_UNIT" localSheetId="10">#REF!</definedName>
    <definedName name="_____XL__ENTER_UNIT" localSheetId="8">#REF!</definedName>
    <definedName name="_____XL__ENTER_UNIT" localSheetId="9">#REF!</definedName>
    <definedName name="_____XL__ENTER_UNIT" localSheetId="28">#REF!</definedName>
    <definedName name="_____XL__ENTER_UNIT" localSheetId="26">#REF!</definedName>
    <definedName name="_____XL__ENTER_UNIT" localSheetId="27">#REF!</definedName>
    <definedName name="_____XL__ENTER_UNIT" localSheetId="31">#REF!</definedName>
    <definedName name="_____XL__ENTER_UNIT" localSheetId="29">#REF!</definedName>
    <definedName name="_____XL__ENTER_UNIT" localSheetId="30">#REF!</definedName>
    <definedName name="_____XL__ENTER_UNIT" localSheetId="4">#REF!</definedName>
    <definedName name="_____XL__ENTER_UNIT" localSheetId="2">#REF!</definedName>
    <definedName name="_____XL__ENTER_UNIT" localSheetId="3">#REF!</definedName>
    <definedName name="_____XL__ENTER_UNIT" localSheetId="32">#REF!</definedName>
    <definedName name="_____XL__ENTER_UNIT" localSheetId="33">#REF!</definedName>
    <definedName name="_____XL__ENTER_UNIT" localSheetId="16">#REF!</definedName>
    <definedName name="_____XL__ENTER_UNIT" localSheetId="14">#REF!</definedName>
    <definedName name="_____XL__ENTER_UNIT" localSheetId="15">#REF!</definedName>
    <definedName name="_____XL__ENTER_UNIT" localSheetId="19">#REF!</definedName>
    <definedName name="_____XL__ENTER_UNIT" localSheetId="17">#REF!</definedName>
    <definedName name="_____XL__ENTER_UNIT" localSheetId="18">#REF!</definedName>
    <definedName name="_____XL__ENTER_UNIT" localSheetId="22">#REF!</definedName>
    <definedName name="_____XL__ENTER_UNIT" localSheetId="20">#REF!</definedName>
    <definedName name="_____XL__ENTER_UNIT" localSheetId="21">#REF!</definedName>
    <definedName name="_____XL__ENTER_UNIT">#REF!</definedName>
    <definedName name="____XL__ENTER_UNIT" localSheetId="34">#REF!</definedName>
    <definedName name="____XL__ENTER_UNIT" localSheetId="35">#REF!</definedName>
    <definedName name="____XL__ENTER_UNIT" localSheetId="25">#REF!</definedName>
    <definedName name="____XL__ENTER_UNIT" localSheetId="23">#REF!</definedName>
    <definedName name="____XL__ENTER_UNIT" localSheetId="24">#REF!</definedName>
    <definedName name="____XL__ENTER_UNIT" localSheetId="13">#REF!</definedName>
    <definedName name="____XL__ENTER_UNIT" localSheetId="11">#REF!</definedName>
    <definedName name="____XL__ENTER_UNIT" localSheetId="12">#REF!</definedName>
    <definedName name="____XL__ENTER_UNIT" localSheetId="7">#REF!</definedName>
    <definedName name="____XL__ENTER_UNIT" localSheetId="5">#REF!</definedName>
    <definedName name="____XL__ENTER_UNIT" localSheetId="6">#REF!</definedName>
    <definedName name="____XL__ENTER_UNIT" localSheetId="10">#REF!</definedName>
    <definedName name="____XL__ENTER_UNIT" localSheetId="8">#REF!</definedName>
    <definedName name="____XL__ENTER_UNIT" localSheetId="9">#REF!</definedName>
    <definedName name="____XL__ENTER_UNIT" localSheetId="28">#REF!</definedName>
    <definedName name="____XL__ENTER_UNIT" localSheetId="26">#REF!</definedName>
    <definedName name="____XL__ENTER_UNIT" localSheetId="27">#REF!</definedName>
    <definedName name="____XL__ENTER_UNIT" localSheetId="31">#REF!</definedName>
    <definedName name="____XL__ENTER_UNIT" localSheetId="29">#REF!</definedName>
    <definedName name="____XL__ENTER_UNIT" localSheetId="30">#REF!</definedName>
    <definedName name="____XL__ENTER_UNIT" localSheetId="4">#REF!</definedName>
    <definedName name="____XL__ENTER_UNIT" localSheetId="2">#REF!</definedName>
    <definedName name="____XL__ENTER_UNIT" localSheetId="3">#REF!</definedName>
    <definedName name="____XL__ENTER_UNIT" localSheetId="32">#REF!</definedName>
    <definedName name="____XL__ENTER_UNIT" localSheetId="33">#REF!</definedName>
    <definedName name="____XL__ENTER_UNIT" localSheetId="16">#REF!</definedName>
    <definedName name="____XL__ENTER_UNIT" localSheetId="14">#REF!</definedName>
    <definedName name="____XL__ENTER_UNIT" localSheetId="15">#REF!</definedName>
    <definedName name="____XL__ENTER_UNIT" localSheetId="19">#REF!</definedName>
    <definedName name="____XL__ENTER_UNIT" localSheetId="17">#REF!</definedName>
    <definedName name="____XL__ENTER_UNIT" localSheetId="18">#REF!</definedName>
    <definedName name="____XL__ENTER_UNIT" localSheetId="22">#REF!</definedName>
    <definedName name="____XL__ENTER_UNIT" localSheetId="20">#REF!</definedName>
    <definedName name="____XL__ENTER_UNIT" localSheetId="21">#REF!</definedName>
    <definedName name="____XL__ENTER_UNIT">#REF!</definedName>
    <definedName name="___123Graph_AI_II_PLF" localSheetId="5">[3]CE!#REF!</definedName>
    <definedName name="___123Graph_AI_II_PLF">[3]CE!#REF!</definedName>
    <definedName name="___123Graph_BI_II_PLF" localSheetId="5">[3]CE!#REF!</definedName>
    <definedName name="___123Graph_BI_II_PLF">[3]CE!#REF!</definedName>
    <definedName name="___123Graph_CI_II_PLF" localSheetId="5">[3]CE!#REF!</definedName>
    <definedName name="___123Graph_CI_II_PLF">[3]CE!#REF!</definedName>
    <definedName name="___123Graph_XI_II_PLF" localSheetId="5">[3]CE!#REF!</definedName>
    <definedName name="___123Graph_XI_II_PLF">[3]CE!#REF!</definedName>
    <definedName name="___XL__ENTER_UNIT" localSheetId="34">#REF!</definedName>
    <definedName name="___XL__ENTER_UNIT" localSheetId="35">#REF!</definedName>
    <definedName name="___XL__ENTER_UNIT" localSheetId="25">#REF!</definedName>
    <definedName name="___XL__ENTER_UNIT" localSheetId="23">#REF!</definedName>
    <definedName name="___XL__ENTER_UNIT" localSheetId="24">#REF!</definedName>
    <definedName name="___XL__ENTER_UNIT" localSheetId="13">#REF!</definedName>
    <definedName name="___XL__ENTER_UNIT" localSheetId="11">#REF!</definedName>
    <definedName name="___XL__ENTER_UNIT" localSheetId="12">#REF!</definedName>
    <definedName name="___XL__ENTER_UNIT" localSheetId="7">#REF!</definedName>
    <definedName name="___XL__ENTER_UNIT" localSheetId="5">#REF!</definedName>
    <definedName name="___XL__ENTER_UNIT" localSheetId="6">#REF!</definedName>
    <definedName name="___XL__ENTER_UNIT" localSheetId="10">#REF!</definedName>
    <definedName name="___XL__ENTER_UNIT" localSheetId="8">#REF!</definedName>
    <definedName name="___XL__ENTER_UNIT" localSheetId="9">#REF!</definedName>
    <definedName name="___XL__ENTER_UNIT" localSheetId="28">#REF!</definedName>
    <definedName name="___XL__ENTER_UNIT" localSheetId="26">#REF!</definedName>
    <definedName name="___XL__ENTER_UNIT" localSheetId="27">#REF!</definedName>
    <definedName name="___XL__ENTER_UNIT" localSheetId="31">#REF!</definedName>
    <definedName name="___XL__ENTER_UNIT" localSheetId="29">#REF!</definedName>
    <definedName name="___XL__ENTER_UNIT" localSheetId="30">#REF!</definedName>
    <definedName name="___XL__ENTER_UNIT" localSheetId="4">#REF!</definedName>
    <definedName name="___XL__ENTER_UNIT" localSheetId="2">#REF!</definedName>
    <definedName name="___XL__ENTER_UNIT" localSheetId="3">#REF!</definedName>
    <definedName name="___XL__ENTER_UNIT" localSheetId="32">#REF!</definedName>
    <definedName name="___XL__ENTER_UNIT" localSheetId="33">#REF!</definedName>
    <definedName name="___XL__ENTER_UNIT" localSheetId="16">#REF!</definedName>
    <definedName name="___XL__ENTER_UNIT" localSheetId="14">#REF!</definedName>
    <definedName name="___XL__ENTER_UNIT" localSheetId="15">#REF!</definedName>
    <definedName name="___XL__ENTER_UNIT" localSheetId="19">#REF!</definedName>
    <definedName name="___XL__ENTER_UNIT" localSheetId="17">#REF!</definedName>
    <definedName name="___XL__ENTER_UNIT" localSheetId="18">#REF!</definedName>
    <definedName name="___XL__ENTER_UNIT" localSheetId="22">#REF!</definedName>
    <definedName name="___XL__ENTER_UNIT" localSheetId="20">#REF!</definedName>
    <definedName name="___XL__ENTER_UNIT" localSheetId="21">#REF!</definedName>
    <definedName name="___XL__ENTER_UNIT">#REF!</definedName>
    <definedName name="__123Graph_A" localSheetId="34" hidden="1">[1]CE!#REF!</definedName>
    <definedName name="__123Graph_A" localSheetId="35" hidden="1">[1]CE!#REF!</definedName>
    <definedName name="__123Graph_A" localSheetId="25" hidden="1">[1]CE!#REF!</definedName>
    <definedName name="__123Graph_A" localSheetId="23" hidden="1">[1]CE!#REF!</definedName>
    <definedName name="__123Graph_A" localSheetId="24" hidden="1">[1]CE!#REF!</definedName>
    <definedName name="__123Graph_A" localSheetId="13" hidden="1">[1]CE!#REF!</definedName>
    <definedName name="__123Graph_A" localSheetId="11" hidden="1">[1]CE!#REF!</definedName>
    <definedName name="__123Graph_A" localSheetId="12" hidden="1">[1]CE!#REF!</definedName>
    <definedName name="__123Graph_A" localSheetId="7" hidden="1">[1]CE!#REF!</definedName>
    <definedName name="__123Graph_A" localSheetId="5" hidden="1">[1]CE!#REF!</definedName>
    <definedName name="__123Graph_A" localSheetId="6" hidden="1">[1]CE!#REF!</definedName>
    <definedName name="__123Graph_A" localSheetId="10" hidden="1">[1]CE!#REF!</definedName>
    <definedName name="__123Graph_A" localSheetId="8" hidden="1">[1]CE!#REF!</definedName>
    <definedName name="__123Graph_A" localSheetId="9" hidden="1">[1]CE!#REF!</definedName>
    <definedName name="__123Graph_A" localSheetId="28" hidden="1">[1]CE!#REF!</definedName>
    <definedName name="__123Graph_A" localSheetId="26" hidden="1">[1]CE!#REF!</definedName>
    <definedName name="__123Graph_A" localSheetId="27" hidden="1">[1]CE!#REF!</definedName>
    <definedName name="__123Graph_A" localSheetId="31" hidden="1">[1]CE!#REF!</definedName>
    <definedName name="__123Graph_A" localSheetId="29" hidden="1">[1]CE!#REF!</definedName>
    <definedName name="__123Graph_A" localSheetId="30" hidden="1">[1]CE!#REF!</definedName>
    <definedName name="__123Graph_A" localSheetId="4" hidden="1">[1]CE!#REF!</definedName>
    <definedName name="__123Graph_A" localSheetId="2" hidden="1">[1]CE!#REF!</definedName>
    <definedName name="__123Graph_A" localSheetId="3" hidden="1">[1]CE!#REF!</definedName>
    <definedName name="__123Graph_A" localSheetId="32" hidden="1">[1]CE!#REF!</definedName>
    <definedName name="__123Graph_A" localSheetId="33" hidden="1">[1]CE!#REF!</definedName>
    <definedName name="__123Graph_A" localSheetId="16" hidden="1">[1]CE!#REF!</definedName>
    <definedName name="__123Graph_A" localSheetId="14" hidden="1">[1]CE!#REF!</definedName>
    <definedName name="__123Graph_A" localSheetId="15" hidden="1">[1]CE!#REF!</definedName>
    <definedName name="__123Graph_A" localSheetId="19" hidden="1">[1]CE!#REF!</definedName>
    <definedName name="__123Graph_A" localSheetId="17" hidden="1">[1]CE!#REF!</definedName>
    <definedName name="__123Graph_A" localSheetId="18" hidden="1">[1]CE!#REF!</definedName>
    <definedName name="__123Graph_A" localSheetId="22" hidden="1">[1]CE!#REF!</definedName>
    <definedName name="__123Graph_A" localSheetId="20" hidden="1">[1]CE!#REF!</definedName>
    <definedName name="__123Graph_A" localSheetId="21" hidden="1">[1]CE!#REF!</definedName>
    <definedName name="__123Graph_A" hidden="1">[2]CE!#REF!</definedName>
    <definedName name="__123Graph_AI_II_PLF">[1]CE!#REF!</definedName>
    <definedName name="__123Graph_ASTNPLF" localSheetId="34" hidden="1">[1]CE!#REF!</definedName>
    <definedName name="__123Graph_ASTNPLF" localSheetId="35" hidden="1">[1]CE!#REF!</definedName>
    <definedName name="__123Graph_ASTNPLF" localSheetId="25" hidden="1">[1]CE!#REF!</definedName>
    <definedName name="__123Graph_ASTNPLF" localSheetId="23" hidden="1">[1]CE!#REF!</definedName>
    <definedName name="__123Graph_ASTNPLF" localSheetId="24" hidden="1">[1]CE!#REF!</definedName>
    <definedName name="__123Graph_ASTNPLF" localSheetId="13" hidden="1">[1]CE!#REF!</definedName>
    <definedName name="__123Graph_ASTNPLF" localSheetId="11" hidden="1">[1]CE!#REF!</definedName>
    <definedName name="__123Graph_ASTNPLF" localSheetId="12" hidden="1">[1]CE!#REF!</definedName>
    <definedName name="__123Graph_ASTNPLF" localSheetId="7" hidden="1">[1]CE!#REF!</definedName>
    <definedName name="__123Graph_ASTNPLF" localSheetId="5" hidden="1">[1]CE!#REF!</definedName>
    <definedName name="__123Graph_ASTNPLF" localSheetId="6" hidden="1">[1]CE!#REF!</definedName>
    <definedName name="__123Graph_ASTNPLF" localSheetId="10" hidden="1">[1]CE!#REF!</definedName>
    <definedName name="__123Graph_ASTNPLF" localSheetId="8" hidden="1">[1]CE!#REF!</definedName>
    <definedName name="__123Graph_ASTNPLF" localSheetId="9" hidden="1">[1]CE!#REF!</definedName>
    <definedName name="__123Graph_ASTNPLF" localSheetId="28" hidden="1">[1]CE!#REF!</definedName>
    <definedName name="__123Graph_ASTNPLF" localSheetId="26" hidden="1">[1]CE!#REF!</definedName>
    <definedName name="__123Graph_ASTNPLF" localSheetId="27" hidden="1">[1]CE!#REF!</definedName>
    <definedName name="__123Graph_ASTNPLF" localSheetId="31" hidden="1">[1]CE!#REF!</definedName>
    <definedName name="__123Graph_ASTNPLF" localSheetId="29" hidden="1">[1]CE!#REF!</definedName>
    <definedName name="__123Graph_ASTNPLF" localSheetId="30" hidden="1">[1]CE!#REF!</definedName>
    <definedName name="__123Graph_ASTNPLF" localSheetId="4" hidden="1">[1]CE!#REF!</definedName>
    <definedName name="__123Graph_ASTNPLF" localSheetId="2" hidden="1">[1]CE!#REF!</definedName>
    <definedName name="__123Graph_ASTNPLF" localSheetId="3" hidden="1">[1]CE!#REF!</definedName>
    <definedName name="__123Graph_ASTNPLF" localSheetId="32" hidden="1">[1]CE!#REF!</definedName>
    <definedName name="__123Graph_ASTNPLF" localSheetId="33" hidden="1">[1]CE!#REF!</definedName>
    <definedName name="__123Graph_ASTNPLF" localSheetId="16" hidden="1">[1]CE!#REF!</definedName>
    <definedName name="__123Graph_ASTNPLF" localSheetId="14" hidden="1">[1]CE!#REF!</definedName>
    <definedName name="__123Graph_ASTNPLF" localSheetId="15" hidden="1">[1]CE!#REF!</definedName>
    <definedName name="__123Graph_ASTNPLF" localSheetId="19" hidden="1">[1]CE!#REF!</definedName>
    <definedName name="__123Graph_ASTNPLF" localSheetId="17" hidden="1">[1]CE!#REF!</definedName>
    <definedName name="__123Graph_ASTNPLF" localSheetId="18" hidden="1">[1]CE!#REF!</definedName>
    <definedName name="__123Graph_ASTNPLF" localSheetId="22" hidden="1">[1]CE!#REF!</definedName>
    <definedName name="__123Graph_ASTNPLF" localSheetId="20" hidden="1">[1]CE!#REF!</definedName>
    <definedName name="__123Graph_ASTNPLF" localSheetId="21" hidden="1">[1]CE!#REF!</definedName>
    <definedName name="__123Graph_ASTNPLF" hidden="1">[2]CE!#REF!</definedName>
    <definedName name="__123Graph_B" localSheetId="34" hidden="1">[1]CE!#REF!</definedName>
    <definedName name="__123Graph_B" localSheetId="35" hidden="1">[1]CE!#REF!</definedName>
    <definedName name="__123Graph_B" localSheetId="25" hidden="1">[1]CE!#REF!</definedName>
    <definedName name="__123Graph_B" localSheetId="23" hidden="1">[1]CE!#REF!</definedName>
    <definedName name="__123Graph_B" localSheetId="24" hidden="1">[1]CE!#REF!</definedName>
    <definedName name="__123Graph_B" localSheetId="13" hidden="1">[1]CE!#REF!</definedName>
    <definedName name="__123Graph_B" localSheetId="11" hidden="1">[1]CE!#REF!</definedName>
    <definedName name="__123Graph_B" localSheetId="12" hidden="1">[1]CE!#REF!</definedName>
    <definedName name="__123Graph_B" localSheetId="7" hidden="1">[1]CE!#REF!</definedName>
    <definedName name="__123Graph_B" localSheetId="5" hidden="1">[1]CE!#REF!</definedName>
    <definedName name="__123Graph_B" localSheetId="6" hidden="1">[1]CE!#REF!</definedName>
    <definedName name="__123Graph_B" localSheetId="10" hidden="1">[1]CE!#REF!</definedName>
    <definedName name="__123Graph_B" localSheetId="8" hidden="1">[1]CE!#REF!</definedName>
    <definedName name="__123Graph_B" localSheetId="9" hidden="1">[1]CE!#REF!</definedName>
    <definedName name="__123Graph_B" localSheetId="28" hidden="1">[1]CE!#REF!</definedName>
    <definedName name="__123Graph_B" localSheetId="26" hidden="1">[1]CE!#REF!</definedName>
    <definedName name="__123Graph_B" localSheetId="27" hidden="1">[1]CE!#REF!</definedName>
    <definedName name="__123Graph_B" localSheetId="31" hidden="1">[1]CE!#REF!</definedName>
    <definedName name="__123Graph_B" localSheetId="29" hidden="1">[1]CE!#REF!</definedName>
    <definedName name="__123Graph_B" localSheetId="30" hidden="1">[1]CE!#REF!</definedName>
    <definedName name="__123Graph_B" localSheetId="4" hidden="1">[1]CE!#REF!</definedName>
    <definedName name="__123Graph_B" localSheetId="2" hidden="1">[1]CE!#REF!</definedName>
    <definedName name="__123Graph_B" localSheetId="3" hidden="1">[1]CE!#REF!</definedName>
    <definedName name="__123Graph_B" localSheetId="32" hidden="1">[1]CE!#REF!</definedName>
    <definedName name="__123Graph_B" localSheetId="33" hidden="1">[1]CE!#REF!</definedName>
    <definedName name="__123Graph_B" localSheetId="16" hidden="1">[1]CE!#REF!</definedName>
    <definedName name="__123Graph_B" localSheetId="14" hidden="1">[1]CE!#REF!</definedName>
    <definedName name="__123Graph_B" localSheetId="15" hidden="1">[1]CE!#REF!</definedName>
    <definedName name="__123Graph_B" localSheetId="19" hidden="1">[1]CE!#REF!</definedName>
    <definedName name="__123Graph_B" localSheetId="17" hidden="1">[1]CE!#REF!</definedName>
    <definedName name="__123Graph_B" localSheetId="18" hidden="1">[1]CE!#REF!</definedName>
    <definedName name="__123Graph_B" localSheetId="22" hidden="1">[1]CE!#REF!</definedName>
    <definedName name="__123Graph_B" localSheetId="20" hidden="1">[1]CE!#REF!</definedName>
    <definedName name="__123Graph_B" localSheetId="21" hidden="1">[1]CE!#REF!</definedName>
    <definedName name="__123Graph_B" hidden="1">[2]CE!#REF!</definedName>
    <definedName name="__123Graph_BI_II_PLF">[1]CE!#REF!</definedName>
    <definedName name="__123Graph_BSTNPLF" localSheetId="34" hidden="1">[1]CE!#REF!</definedName>
    <definedName name="__123Graph_BSTNPLF" localSheetId="35" hidden="1">[1]CE!#REF!</definedName>
    <definedName name="__123Graph_BSTNPLF" localSheetId="25" hidden="1">[1]CE!#REF!</definedName>
    <definedName name="__123Graph_BSTNPLF" localSheetId="23" hidden="1">[1]CE!#REF!</definedName>
    <definedName name="__123Graph_BSTNPLF" localSheetId="24" hidden="1">[1]CE!#REF!</definedName>
    <definedName name="__123Graph_BSTNPLF" localSheetId="13" hidden="1">[1]CE!#REF!</definedName>
    <definedName name="__123Graph_BSTNPLF" localSheetId="11" hidden="1">[1]CE!#REF!</definedName>
    <definedName name="__123Graph_BSTNPLF" localSheetId="12" hidden="1">[1]CE!#REF!</definedName>
    <definedName name="__123Graph_BSTNPLF" localSheetId="7" hidden="1">[1]CE!#REF!</definedName>
    <definedName name="__123Graph_BSTNPLF" localSheetId="5" hidden="1">[1]CE!#REF!</definedName>
    <definedName name="__123Graph_BSTNPLF" localSheetId="6" hidden="1">[1]CE!#REF!</definedName>
    <definedName name="__123Graph_BSTNPLF" localSheetId="10" hidden="1">[1]CE!#REF!</definedName>
    <definedName name="__123Graph_BSTNPLF" localSheetId="8" hidden="1">[1]CE!#REF!</definedName>
    <definedName name="__123Graph_BSTNPLF" localSheetId="9" hidden="1">[1]CE!#REF!</definedName>
    <definedName name="__123Graph_BSTNPLF" localSheetId="28" hidden="1">[1]CE!#REF!</definedName>
    <definedName name="__123Graph_BSTNPLF" localSheetId="26" hidden="1">[1]CE!#REF!</definedName>
    <definedName name="__123Graph_BSTNPLF" localSheetId="27" hidden="1">[1]CE!#REF!</definedName>
    <definedName name="__123Graph_BSTNPLF" localSheetId="31" hidden="1">[1]CE!#REF!</definedName>
    <definedName name="__123Graph_BSTNPLF" localSheetId="29" hidden="1">[1]CE!#REF!</definedName>
    <definedName name="__123Graph_BSTNPLF" localSheetId="30" hidden="1">[1]CE!#REF!</definedName>
    <definedName name="__123Graph_BSTNPLF" localSheetId="4" hidden="1">[1]CE!#REF!</definedName>
    <definedName name="__123Graph_BSTNPLF" localSheetId="2" hidden="1">[1]CE!#REF!</definedName>
    <definedName name="__123Graph_BSTNPLF" localSheetId="3" hidden="1">[1]CE!#REF!</definedName>
    <definedName name="__123Graph_BSTNPLF" localSheetId="32" hidden="1">[1]CE!#REF!</definedName>
    <definedName name="__123Graph_BSTNPLF" localSheetId="33" hidden="1">[1]CE!#REF!</definedName>
    <definedName name="__123Graph_BSTNPLF" localSheetId="16" hidden="1">[1]CE!#REF!</definedName>
    <definedName name="__123Graph_BSTNPLF" localSheetId="14" hidden="1">[1]CE!#REF!</definedName>
    <definedName name="__123Graph_BSTNPLF" localSheetId="15" hidden="1">[1]CE!#REF!</definedName>
    <definedName name="__123Graph_BSTNPLF" localSheetId="19" hidden="1">[1]CE!#REF!</definedName>
    <definedName name="__123Graph_BSTNPLF" localSheetId="17" hidden="1">[1]CE!#REF!</definedName>
    <definedName name="__123Graph_BSTNPLF" localSheetId="18" hidden="1">[1]CE!#REF!</definedName>
    <definedName name="__123Graph_BSTNPLF" localSheetId="22" hidden="1">[1]CE!#REF!</definedName>
    <definedName name="__123Graph_BSTNPLF" localSheetId="20" hidden="1">[1]CE!#REF!</definedName>
    <definedName name="__123Graph_BSTNPLF" localSheetId="21" hidden="1">[1]CE!#REF!</definedName>
    <definedName name="__123Graph_BSTNPLF" hidden="1">[2]CE!#REF!</definedName>
    <definedName name="__123Graph_C" localSheetId="34" hidden="1">[1]CE!#REF!</definedName>
    <definedName name="__123Graph_C" localSheetId="35" hidden="1">[1]CE!#REF!</definedName>
    <definedName name="__123Graph_C" localSheetId="25" hidden="1">[1]CE!#REF!</definedName>
    <definedName name="__123Graph_C" localSheetId="23" hidden="1">[1]CE!#REF!</definedName>
    <definedName name="__123Graph_C" localSheetId="24" hidden="1">[1]CE!#REF!</definedName>
    <definedName name="__123Graph_C" localSheetId="13" hidden="1">[1]CE!#REF!</definedName>
    <definedName name="__123Graph_C" localSheetId="11" hidden="1">[1]CE!#REF!</definedName>
    <definedName name="__123Graph_C" localSheetId="12" hidden="1">[1]CE!#REF!</definedName>
    <definedName name="__123Graph_C" localSheetId="7" hidden="1">[1]CE!#REF!</definedName>
    <definedName name="__123Graph_C" localSheetId="5" hidden="1">[1]CE!#REF!</definedName>
    <definedName name="__123Graph_C" localSheetId="6" hidden="1">[1]CE!#REF!</definedName>
    <definedName name="__123Graph_C" localSheetId="10" hidden="1">[1]CE!#REF!</definedName>
    <definedName name="__123Graph_C" localSheetId="8" hidden="1">[1]CE!#REF!</definedName>
    <definedName name="__123Graph_C" localSheetId="9" hidden="1">[1]CE!#REF!</definedName>
    <definedName name="__123Graph_C" localSheetId="28" hidden="1">[1]CE!#REF!</definedName>
    <definedName name="__123Graph_C" localSheetId="26" hidden="1">[1]CE!#REF!</definedName>
    <definedName name="__123Graph_C" localSheetId="27" hidden="1">[1]CE!#REF!</definedName>
    <definedName name="__123Graph_C" localSheetId="31" hidden="1">[1]CE!#REF!</definedName>
    <definedName name="__123Graph_C" localSheetId="29" hidden="1">[1]CE!#REF!</definedName>
    <definedName name="__123Graph_C" localSheetId="30" hidden="1">[1]CE!#REF!</definedName>
    <definedName name="__123Graph_C" localSheetId="4" hidden="1">[1]CE!#REF!</definedName>
    <definedName name="__123Graph_C" localSheetId="2" hidden="1">[1]CE!#REF!</definedName>
    <definedName name="__123Graph_C" localSheetId="3" hidden="1">[1]CE!#REF!</definedName>
    <definedName name="__123Graph_C" localSheetId="32" hidden="1">[1]CE!#REF!</definedName>
    <definedName name="__123Graph_C" localSheetId="33" hidden="1">[1]CE!#REF!</definedName>
    <definedName name="__123Graph_C" localSheetId="16" hidden="1">[1]CE!#REF!</definedName>
    <definedName name="__123Graph_C" localSheetId="14" hidden="1">[1]CE!#REF!</definedName>
    <definedName name="__123Graph_C" localSheetId="15" hidden="1">[1]CE!#REF!</definedName>
    <definedName name="__123Graph_C" localSheetId="19" hidden="1">[1]CE!#REF!</definedName>
    <definedName name="__123Graph_C" localSheetId="17" hidden="1">[1]CE!#REF!</definedName>
    <definedName name="__123Graph_C" localSheetId="18" hidden="1">[1]CE!#REF!</definedName>
    <definedName name="__123Graph_C" localSheetId="22" hidden="1">[1]CE!#REF!</definedName>
    <definedName name="__123Graph_C" localSheetId="20" hidden="1">[1]CE!#REF!</definedName>
    <definedName name="__123Graph_C" localSheetId="21" hidden="1">[1]CE!#REF!</definedName>
    <definedName name="__123Graph_C" hidden="1">[2]CE!#REF!</definedName>
    <definedName name="__123Graph_CI_II_PLF">[1]CE!#REF!</definedName>
    <definedName name="__123Graph_CSTNPF1">[1]CE!#REF!</definedName>
    <definedName name="__123Graph_CSTNPLF" localSheetId="34" hidden="1">[1]CE!#REF!</definedName>
    <definedName name="__123Graph_CSTNPLF" localSheetId="35" hidden="1">[1]CE!#REF!</definedName>
    <definedName name="__123Graph_CSTNPLF" localSheetId="25" hidden="1">[1]CE!#REF!</definedName>
    <definedName name="__123Graph_CSTNPLF" localSheetId="23" hidden="1">[1]CE!#REF!</definedName>
    <definedName name="__123Graph_CSTNPLF" localSheetId="24" hidden="1">[1]CE!#REF!</definedName>
    <definedName name="__123Graph_CSTNPLF" localSheetId="13" hidden="1">[1]CE!#REF!</definedName>
    <definedName name="__123Graph_CSTNPLF" localSheetId="11" hidden="1">[1]CE!#REF!</definedName>
    <definedName name="__123Graph_CSTNPLF" localSheetId="12" hidden="1">[1]CE!#REF!</definedName>
    <definedName name="__123Graph_CSTNPLF" localSheetId="7" hidden="1">[1]CE!#REF!</definedName>
    <definedName name="__123Graph_CSTNPLF" localSheetId="5" hidden="1">[1]CE!#REF!</definedName>
    <definedName name="__123Graph_CSTNPLF" localSheetId="6" hidden="1">[1]CE!#REF!</definedName>
    <definedName name="__123Graph_CSTNPLF" localSheetId="10" hidden="1">[1]CE!#REF!</definedName>
    <definedName name="__123Graph_CSTNPLF" localSheetId="8" hidden="1">[1]CE!#REF!</definedName>
    <definedName name="__123Graph_CSTNPLF" localSheetId="9" hidden="1">[1]CE!#REF!</definedName>
    <definedName name="__123Graph_CSTNPLF" localSheetId="28" hidden="1">[1]CE!#REF!</definedName>
    <definedName name="__123Graph_CSTNPLF" localSheetId="26" hidden="1">[1]CE!#REF!</definedName>
    <definedName name="__123Graph_CSTNPLF" localSheetId="27" hidden="1">[1]CE!#REF!</definedName>
    <definedName name="__123Graph_CSTNPLF" localSheetId="31" hidden="1">[1]CE!#REF!</definedName>
    <definedName name="__123Graph_CSTNPLF" localSheetId="29" hidden="1">[1]CE!#REF!</definedName>
    <definedName name="__123Graph_CSTNPLF" localSheetId="30" hidden="1">[1]CE!#REF!</definedName>
    <definedName name="__123Graph_CSTNPLF" localSheetId="4" hidden="1">[1]CE!#REF!</definedName>
    <definedName name="__123Graph_CSTNPLF" localSheetId="2" hidden="1">[1]CE!#REF!</definedName>
    <definedName name="__123Graph_CSTNPLF" localSheetId="3" hidden="1">[1]CE!#REF!</definedName>
    <definedName name="__123Graph_CSTNPLF" localSheetId="32" hidden="1">[1]CE!#REF!</definedName>
    <definedName name="__123Graph_CSTNPLF" localSheetId="33" hidden="1">[1]CE!#REF!</definedName>
    <definedName name="__123Graph_CSTNPLF" localSheetId="16" hidden="1">[1]CE!#REF!</definedName>
    <definedName name="__123Graph_CSTNPLF" localSheetId="14" hidden="1">[1]CE!#REF!</definedName>
    <definedName name="__123Graph_CSTNPLF" localSheetId="15" hidden="1">[1]CE!#REF!</definedName>
    <definedName name="__123Graph_CSTNPLF" localSheetId="19" hidden="1">[1]CE!#REF!</definedName>
    <definedName name="__123Graph_CSTNPLF" localSheetId="17" hidden="1">[1]CE!#REF!</definedName>
    <definedName name="__123Graph_CSTNPLF" localSheetId="18" hidden="1">[1]CE!#REF!</definedName>
    <definedName name="__123Graph_CSTNPLF" localSheetId="22" hidden="1">[1]CE!#REF!</definedName>
    <definedName name="__123Graph_CSTNPLF" localSheetId="20" hidden="1">[1]CE!#REF!</definedName>
    <definedName name="__123Graph_CSTNPLF" localSheetId="21" hidden="1">[1]CE!#REF!</definedName>
    <definedName name="__123Graph_CSTNPLF" hidden="1">[2]CE!#REF!</definedName>
    <definedName name="__123Graph_X" localSheetId="34" hidden="1">[1]CE!#REF!</definedName>
    <definedName name="__123Graph_X" localSheetId="35" hidden="1">[1]CE!#REF!</definedName>
    <definedName name="__123Graph_X" localSheetId="25" hidden="1">[1]CE!#REF!</definedName>
    <definedName name="__123Graph_X" localSheetId="23" hidden="1">[1]CE!#REF!</definedName>
    <definedName name="__123Graph_X" localSheetId="24" hidden="1">[1]CE!#REF!</definedName>
    <definedName name="__123Graph_X" localSheetId="13" hidden="1">[1]CE!#REF!</definedName>
    <definedName name="__123Graph_X" localSheetId="11" hidden="1">[1]CE!#REF!</definedName>
    <definedName name="__123Graph_X" localSheetId="12" hidden="1">[1]CE!#REF!</definedName>
    <definedName name="__123Graph_X" localSheetId="7" hidden="1">[1]CE!#REF!</definedName>
    <definedName name="__123Graph_X" localSheetId="5" hidden="1">[1]CE!#REF!</definedName>
    <definedName name="__123Graph_X" localSheetId="6" hidden="1">[1]CE!#REF!</definedName>
    <definedName name="__123Graph_X" localSheetId="10" hidden="1">[1]CE!#REF!</definedName>
    <definedName name="__123Graph_X" localSheetId="8" hidden="1">[1]CE!#REF!</definedName>
    <definedName name="__123Graph_X" localSheetId="9" hidden="1">[1]CE!#REF!</definedName>
    <definedName name="__123Graph_X" localSheetId="28" hidden="1">[1]CE!#REF!</definedName>
    <definedName name="__123Graph_X" localSheetId="26" hidden="1">[1]CE!#REF!</definedName>
    <definedName name="__123Graph_X" localSheetId="27" hidden="1">[1]CE!#REF!</definedName>
    <definedName name="__123Graph_X" localSheetId="31" hidden="1">[1]CE!#REF!</definedName>
    <definedName name="__123Graph_X" localSheetId="29" hidden="1">[1]CE!#REF!</definedName>
    <definedName name="__123Graph_X" localSheetId="30" hidden="1">[1]CE!#REF!</definedName>
    <definedName name="__123Graph_X" localSheetId="4" hidden="1">[1]CE!#REF!</definedName>
    <definedName name="__123Graph_X" localSheetId="2" hidden="1">[1]CE!#REF!</definedName>
    <definedName name="__123Graph_X" localSheetId="3" hidden="1">[1]CE!#REF!</definedName>
    <definedName name="__123Graph_X" localSheetId="32" hidden="1">[1]CE!#REF!</definedName>
    <definedName name="__123Graph_X" localSheetId="33" hidden="1">[1]CE!#REF!</definedName>
    <definedName name="__123Graph_X" localSheetId="16" hidden="1">[1]CE!#REF!</definedName>
    <definedName name="__123Graph_X" localSheetId="14" hidden="1">[1]CE!#REF!</definedName>
    <definedName name="__123Graph_X" localSheetId="15" hidden="1">[1]CE!#REF!</definedName>
    <definedName name="__123Graph_X" localSheetId="19" hidden="1">[1]CE!#REF!</definedName>
    <definedName name="__123Graph_X" localSheetId="17" hidden="1">[1]CE!#REF!</definedName>
    <definedName name="__123Graph_X" localSheetId="18" hidden="1">[1]CE!#REF!</definedName>
    <definedName name="__123Graph_X" localSheetId="22" hidden="1">[1]CE!#REF!</definedName>
    <definedName name="__123Graph_X" localSheetId="20" hidden="1">[1]CE!#REF!</definedName>
    <definedName name="__123Graph_X" localSheetId="21" hidden="1">[1]CE!#REF!</definedName>
    <definedName name="__123Graph_X" hidden="1">[2]CE!#REF!</definedName>
    <definedName name="__123Graph_XI_II_PLF">[1]CE!#REF!</definedName>
    <definedName name="__123Graph_XSTNPLF" localSheetId="34" hidden="1">[1]CE!#REF!</definedName>
    <definedName name="__123Graph_XSTNPLF" localSheetId="35" hidden="1">[1]CE!#REF!</definedName>
    <definedName name="__123Graph_XSTNPLF" localSheetId="25" hidden="1">[1]CE!#REF!</definedName>
    <definedName name="__123Graph_XSTNPLF" localSheetId="23" hidden="1">[1]CE!#REF!</definedName>
    <definedName name="__123Graph_XSTNPLF" localSheetId="24" hidden="1">[1]CE!#REF!</definedName>
    <definedName name="__123Graph_XSTNPLF" localSheetId="13" hidden="1">[1]CE!#REF!</definedName>
    <definedName name="__123Graph_XSTNPLF" localSheetId="11" hidden="1">[1]CE!#REF!</definedName>
    <definedName name="__123Graph_XSTNPLF" localSheetId="12" hidden="1">[1]CE!#REF!</definedName>
    <definedName name="__123Graph_XSTNPLF" localSheetId="7" hidden="1">[1]CE!#REF!</definedName>
    <definedName name="__123Graph_XSTNPLF" localSheetId="5" hidden="1">[1]CE!#REF!</definedName>
    <definedName name="__123Graph_XSTNPLF" localSheetId="6" hidden="1">[1]CE!#REF!</definedName>
    <definedName name="__123Graph_XSTNPLF" localSheetId="10" hidden="1">[1]CE!#REF!</definedName>
    <definedName name="__123Graph_XSTNPLF" localSheetId="8" hidden="1">[1]CE!#REF!</definedName>
    <definedName name="__123Graph_XSTNPLF" localSheetId="9" hidden="1">[1]CE!#REF!</definedName>
    <definedName name="__123Graph_XSTNPLF" localSheetId="28" hidden="1">[1]CE!#REF!</definedName>
    <definedName name="__123Graph_XSTNPLF" localSheetId="26" hidden="1">[1]CE!#REF!</definedName>
    <definedName name="__123Graph_XSTNPLF" localSheetId="27" hidden="1">[1]CE!#REF!</definedName>
    <definedName name="__123Graph_XSTNPLF" localSheetId="31" hidden="1">[1]CE!#REF!</definedName>
    <definedName name="__123Graph_XSTNPLF" localSheetId="29" hidden="1">[1]CE!#REF!</definedName>
    <definedName name="__123Graph_XSTNPLF" localSheetId="30" hidden="1">[1]CE!#REF!</definedName>
    <definedName name="__123Graph_XSTNPLF" localSheetId="4" hidden="1">[1]CE!#REF!</definedName>
    <definedName name="__123Graph_XSTNPLF" localSheetId="2" hidden="1">[1]CE!#REF!</definedName>
    <definedName name="__123Graph_XSTNPLF" localSheetId="3" hidden="1">[1]CE!#REF!</definedName>
    <definedName name="__123Graph_XSTNPLF" localSheetId="32" hidden="1">[1]CE!#REF!</definedName>
    <definedName name="__123Graph_XSTNPLF" localSheetId="33" hidden="1">[1]CE!#REF!</definedName>
    <definedName name="__123Graph_XSTNPLF" localSheetId="16" hidden="1">[1]CE!#REF!</definedName>
    <definedName name="__123Graph_XSTNPLF" localSheetId="14" hidden="1">[1]CE!#REF!</definedName>
    <definedName name="__123Graph_XSTNPLF" localSheetId="15" hidden="1">[1]CE!#REF!</definedName>
    <definedName name="__123Graph_XSTNPLF" localSheetId="19" hidden="1">[1]CE!#REF!</definedName>
    <definedName name="__123Graph_XSTNPLF" localSheetId="17" hidden="1">[1]CE!#REF!</definedName>
    <definedName name="__123Graph_XSTNPLF" localSheetId="18" hidden="1">[1]CE!#REF!</definedName>
    <definedName name="__123Graph_XSTNPLF" localSheetId="22" hidden="1">[1]CE!#REF!</definedName>
    <definedName name="__123Graph_XSTNPLF" localSheetId="20" hidden="1">[1]CE!#REF!</definedName>
    <definedName name="__123Graph_XSTNPLF" localSheetId="21" hidden="1">[1]CE!#REF!</definedName>
    <definedName name="__123Graph_XSTNPLF" hidden="1">[2]CE!#REF!</definedName>
    <definedName name="__ABC660" localSheetId="5">#REF!</definedName>
    <definedName name="__ABC660">#REF!</definedName>
    <definedName name="__DOWN_10__GOTO" localSheetId="34">#REF!</definedName>
    <definedName name="__DOWN_10__GOTO" localSheetId="35">#REF!</definedName>
    <definedName name="__DOWN_10__GOTO" localSheetId="25">#REF!</definedName>
    <definedName name="__DOWN_10__GOTO" localSheetId="23">#REF!</definedName>
    <definedName name="__DOWN_10__GOTO" localSheetId="24">#REF!</definedName>
    <definedName name="__DOWN_10__GOTO" localSheetId="13">#REF!</definedName>
    <definedName name="__DOWN_10__GOTO" localSheetId="11">#REF!</definedName>
    <definedName name="__DOWN_10__GOTO" localSheetId="12">#REF!</definedName>
    <definedName name="__DOWN_10__GOTO" localSheetId="7">#REF!</definedName>
    <definedName name="__DOWN_10__GOTO" localSheetId="5">#REF!</definedName>
    <definedName name="__DOWN_10__GOTO" localSheetId="6">#REF!</definedName>
    <definedName name="__DOWN_10__GOTO" localSheetId="10">#REF!</definedName>
    <definedName name="__DOWN_10__GOTO" localSheetId="8">#REF!</definedName>
    <definedName name="__DOWN_10__GOTO" localSheetId="9">#REF!</definedName>
    <definedName name="__DOWN_10__GOTO" localSheetId="28">#REF!</definedName>
    <definedName name="__DOWN_10__GOTO" localSheetId="26">#REF!</definedName>
    <definedName name="__DOWN_10__GOTO" localSheetId="27">#REF!</definedName>
    <definedName name="__DOWN_10__GOTO" localSheetId="31">#REF!</definedName>
    <definedName name="__DOWN_10__GOTO" localSheetId="29">#REF!</definedName>
    <definedName name="__DOWN_10__GOTO" localSheetId="30">#REF!</definedName>
    <definedName name="__DOWN_10__GOTO" localSheetId="4">#REF!</definedName>
    <definedName name="__DOWN_10__GOTO" localSheetId="2">#REF!</definedName>
    <definedName name="__DOWN_10__GOTO" localSheetId="3">#REF!</definedName>
    <definedName name="__DOWN_10__GOTO" localSheetId="32">#REF!</definedName>
    <definedName name="__DOWN_10__GOTO" localSheetId="33">#REF!</definedName>
    <definedName name="__DOWN_10__GOTO" localSheetId="16">#REF!</definedName>
    <definedName name="__DOWN_10__GOTO" localSheetId="14">#REF!</definedName>
    <definedName name="__DOWN_10__GOTO" localSheetId="15">#REF!</definedName>
    <definedName name="__DOWN_10__GOTO" localSheetId="19">#REF!</definedName>
    <definedName name="__DOWN_10__GOTO" localSheetId="17">#REF!</definedName>
    <definedName name="__DOWN_10__GOTO" localSheetId="18">#REF!</definedName>
    <definedName name="__DOWN_10__GOTO" localSheetId="22">#REF!</definedName>
    <definedName name="__DOWN_10__GOTO" localSheetId="20">#REF!</definedName>
    <definedName name="__DOWN_10__GOTO" localSheetId="21">#REF!</definedName>
    <definedName name="__DOWN_10__GOTO">#REF!</definedName>
    <definedName name="__ES84__EW84_0." localSheetId="34">#REF!</definedName>
    <definedName name="__ES84__EW84_0." localSheetId="35">#REF!</definedName>
    <definedName name="__ES84__EW84_0." localSheetId="25">#REF!</definedName>
    <definedName name="__ES84__EW84_0." localSheetId="23">#REF!</definedName>
    <definedName name="__ES84__EW84_0." localSheetId="24">#REF!</definedName>
    <definedName name="__ES84__EW84_0." localSheetId="13">#REF!</definedName>
    <definedName name="__ES84__EW84_0." localSheetId="11">#REF!</definedName>
    <definedName name="__ES84__EW84_0." localSheetId="12">#REF!</definedName>
    <definedName name="__ES84__EW84_0." localSheetId="7">#REF!</definedName>
    <definedName name="__ES84__EW84_0." localSheetId="5">#REF!</definedName>
    <definedName name="__ES84__EW84_0." localSheetId="6">#REF!</definedName>
    <definedName name="__ES84__EW84_0." localSheetId="10">#REF!</definedName>
    <definedName name="__ES84__EW84_0." localSheetId="8">#REF!</definedName>
    <definedName name="__ES84__EW84_0." localSheetId="9">#REF!</definedName>
    <definedName name="__ES84__EW84_0." localSheetId="28">#REF!</definedName>
    <definedName name="__ES84__EW84_0." localSheetId="26">#REF!</definedName>
    <definedName name="__ES84__EW84_0." localSheetId="27">#REF!</definedName>
    <definedName name="__ES84__EW84_0." localSheetId="31">#REF!</definedName>
    <definedName name="__ES84__EW84_0." localSheetId="29">#REF!</definedName>
    <definedName name="__ES84__EW84_0." localSheetId="30">#REF!</definedName>
    <definedName name="__ES84__EW84_0." localSheetId="4">#REF!</definedName>
    <definedName name="__ES84__EW84_0." localSheetId="2">#REF!</definedName>
    <definedName name="__ES84__EW84_0." localSheetId="3">#REF!</definedName>
    <definedName name="__ES84__EW84_0." localSheetId="32">#REF!</definedName>
    <definedName name="__ES84__EW84_0." localSheetId="33">#REF!</definedName>
    <definedName name="__ES84__EW84_0." localSheetId="16">#REF!</definedName>
    <definedName name="__ES84__EW84_0." localSheetId="14">#REF!</definedName>
    <definedName name="__ES84__EW84_0." localSheetId="15">#REF!</definedName>
    <definedName name="__ES84__EW84_0." localSheetId="19">#REF!</definedName>
    <definedName name="__ES84__EW84_0." localSheetId="17">#REF!</definedName>
    <definedName name="__ES84__EW84_0." localSheetId="18">#REF!</definedName>
    <definedName name="__ES84__EW84_0." localSheetId="22">#REF!</definedName>
    <definedName name="__ES84__EW84_0." localSheetId="20">#REF!</definedName>
    <definedName name="__ES84__EW84_0." localSheetId="21">#REF!</definedName>
    <definedName name="__ES84__EW84_0.">#REF!</definedName>
    <definedName name="__GOTO_EP84__AV" localSheetId="34">#REF!</definedName>
    <definedName name="__GOTO_EP84__AV" localSheetId="35">#REF!</definedName>
    <definedName name="__GOTO_EP84__AV" localSheetId="25">#REF!</definedName>
    <definedName name="__GOTO_EP84__AV" localSheetId="23">#REF!</definedName>
    <definedName name="__GOTO_EP84__AV" localSheetId="24">#REF!</definedName>
    <definedName name="__GOTO_EP84__AV" localSheetId="13">#REF!</definedName>
    <definedName name="__GOTO_EP84__AV" localSheetId="11">#REF!</definedName>
    <definedName name="__GOTO_EP84__AV" localSheetId="12">#REF!</definedName>
    <definedName name="__GOTO_EP84__AV" localSheetId="7">#REF!</definedName>
    <definedName name="__GOTO_EP84__AV" localSheetId="5">#REF!</definedName>
    <definedName name="__GOTO_EP84__AV" localSheetId="6">#REF!</definedName>
    <definedName name="__GOTO_EP84__AV" localSheetId="10">#REF!</definedName>
    <definedName name="__GOTO_EP84__AV" localSheetId="8">#REF!</definedName>
    <definedName name="__GOTO_EP84__AV" localSheetId="9">#REF!</definedName>
    <definedName name="__GOTO_EP84__AV" localSheetId="28">#REF!</definedName>
    <definedName name="__GOTO_EP84__AV" localSheetId="26">#REF!</definedName>
    <definedName name="__GOTO_EP84__AV" localSheetId="27">#REF!</definedName>
    <definedName name="__GOTO_EP84__AV" localSheetId="31">#REF!</definedName>
    <definedName name="__GOTO_EP84__AV" localSheetId="29">#REF!</definedName>
    <definedName name="__GOTO_EP84__AV" localSheetId="30">#REF!</definedName>
    <definedName name="__GOTO_EP84__AV" localSheetId="4">#REF!</definedName>
    <definedName name="__GOTO_EP84__AV" localSheetId="2">#REF!</definedName>
    <definedName name="__GOTO_EP84__AV" localSheetId="3">#REF!</definedName>
    <definedName name="__GOTO_EP84__AV" localSheetId="32">#REF!</definedName>
    <definedName name="__GOTO_EP84__AV" localSheetId="33">#REF!</definedName>
    <definedName name="__GOTO_EP84__AV" localSheetId="16">#REF!</definedName>
    <definedName name="__GOTO_EP84__AV" localSheetId="14">#REF!</definedName>
    <definedName name="__GOTO_EP84__AV" localSheetId="15">#REF!</definedName>
    <definedName name="__GOTO_EP84__AV" localSheetId="19">#REF!</definedName>
    <definedName name="__GOTO_EP84__AV" localSheetId="17">#REF!</definedName>
    <definedName name="__GOTO_EP84__AV" localSheetId="18">#REF!</definedName>
    <definedName name="__GOTO_EP84__AV" localSheetId="22">#REF!</definedName>
    <definedName name="__GOTO_EP84__AV" localSheetId="20">#REF!</definedName>
    <definedName name="__GOTO_EP84__AV" localSheetId="21">#REF!</definedName>
    <definedName name="__GOTO_EP84__AV">#REF!</definedName>
    <definedName name="__SUM_CS57..CS6" localSheetId="34">#REF!</definedName>
    <definedName name="__SUM_CS57..CS6" localSheetId="35">#REF!</definedName>
    <definedName name="__SUM_CS57..CS6" localSheetId="25">#REF!</definedName>
    <definedName name="__SUM_CS57..CS6" localSheetId="23">#REF!</definedName>
    <definedName name="__SUM_CS57..CS6" localSheetId="24">#REF!</definedName>
    <definedName name="__SUM_CS57..CS6" localSheetId="13">#REF!</definedName>
    <definedName name="__SUM_CS57..CS6" localSheetId="11">#REF!</definedName>
    <definedName name="__SUM_CS57..CS6" localSheetId="12">#REF!</definedName>
    <definedName name="__SUM_CS57..CS6" localSheetId="7">#REF!</definedName>
    <definedName name="__SUM_CS57..CS6" localSheetId="5">#REF!</definedName>
    <definedName name="__SUM_CS57..CS6" localSheetId="6">#REF!</definedName>
    <definedName name="__SUM_CS57..CS6" localSheetId="10">#REF!</definedName>
    <definedName name="__SUM_CS57..CS6" localSheetId="8">#REF!</definedName>
    <definedName name="__SUM_CS57..CS6" localSheetId="9">#REF!</definedName>
    <definedName name="__SUM_CS57..CS6" localSheetId="28">#REF!</definedName>
    <definedName name="__SUM_CS57..CS6" localSheetId="26">#REF!</definedName>
    <definedName name="__SUM_CS57..CS6" localSheetId="27">#REF!</definedName>
    <definedName name="__SUM_CS57..CS6" localSheetId="31">#REF!</definedName>
    <definedName name="__SUM_CS57..CS6" localSheetId="29">#REF!</definedName>
    <definedName name="__SUM_CS57..CS6" localSheetId="30">#REF!</definedName>
    <definedName name="__SUM_CS57..CS6" localSheetId="4">#REF!</definedName>
    <definedName name="__SUM_CS57..CS6" localSheetId="2">#REF!</definedName>
    <definedName name="__SUM_CS57..CS6" localSheetId="3">#REF!</definedName>
    <definedName name="__SUM_CS57..CS6" localSheetId="32">#REF!</definedName>
    <definedName name="__SUM_CS57..CS6" localSheetId="33">#REF!</definedName>
    <definedName name="__SUM_CS57..CS6" localSheetId="16">#REF!</definedName>
    <definedName name="__SUM_CS57..CS6" localSheetId="14">#REF!</definedName>
    <definedName name="__SUM_CS57..CS6" localSheetId="15">#REF!</definedName>
    <definedName name="__SUM_CS57..CS6" localSheetId="19">#REF!</definedName>
    <definedName name="__SUM_CS57..CS6" localSheetId="17">#REF!</definedName>
    <definedName name="__SUM_CS57..CS6" localSheetId="18">#REF!</definedName>
    <definedName name="__SUM_CS57..CS6" localSheetId="22">#REF!</definedName>
    <definedName name="__SUM_CS57..CS6" localSheetId="20">#REF!</definedName>
    <definedName name="__SUM_CS57..CS6" localSheetId="21">#REF!</definedName>
    <definedName name="__SUM_CS57..CS6">#REF!</definedName>
    <definedName name="__SUM_CS65..CS7" localSheetId="34">#REF!</definedName>
    <definedName name="__SUM_CS65..CS7" localSheetId="35">#REF!</definedName>
    <definedName name="__SUM_CS65..CS7" localSheetId="25">#REF!</definedName>
    <definedName name="__SUM_CS65..CS7" localSheetId="23">#REF!</definedName>
    <definedName name="__SUM_CS65..CS7" localSheetId="24">#REF!</definedName>
    <definedName name="__SUM_CS65..CS7" localSheetId="13">#REF!</definedName>
    <definedName name="__SUM_CS65..CS7" localSheetId="11">#REF!</definedName>
    <definedName name="__SUM_CS65..CS7" localSheetId="12">#REF!</definedName>
    <definedName name="__SUM_CS65..CS7" localSheetId="7">#REF!</definedName>
    <definedName name="__SUM_CS65..CS7" localSheetId="5">#REF!</definedName>
    <definedName name="__SUM_CS65..CS7" localSheetId="6">#REF!</definedName>
    <definedName name="__SUM_CS65..CS7" localSheetId="10">#REF!</definedName>
    <definedName name="__SUM_CS65..CS7" localSheetId="8">#REF!</definedName>
    <definedName name="__SUM_CS65..CS7" localSheetId="9">#REF!</definedName>
    <definedName name="__SUM_CS65..CS7" localSheetId="28">#REF!</definedName>
    <definedName name="__SUM_CS65..CS7" localSheetId="26">#REF!</definedName>
    <definedName name="__SUM_CS65..CS7" localSheetId="27">#REF!</definedName>
    <definedName name="__SUM_CS65..CS7" localSheetId="31">#REF!</definedName>
    <definedName name="__SUM_CS65..CS7" localSheetId="29">#REF!</definedName>
    <definedName name="__SUM_CS65..CS7" localSheetId="30">#REF!</definedName>
    <definedName name="__SUM_CS65..CS7" localSheetId="4">#REF!</definedName>
    <definedName name="__SUM_CS65..CS7" localSheetId="2">#REF!</definedName>
    <definedName name="__SUM_CS65..CS7" localSheetId="3">#REF!</definedName>
    <definedName name="__SUM_CS65..CS7" localSheetId="32">#REF!</definedName>
    <definedName name="__SUM_CS65..CS7" localSheetId="33">#REF!</definedName>
    <definedName name="__SUM_CS65..CS7" localSheetId="16">#REF!</definedName>
    <definedName name="__SUM_CS65..CS7" localSheetId="14">#REF!</definedName>
    <definedName name="__SUM_CS65..CS7" localSheetId="15">#REF!</definedName>
    <definedName name="__SUM_CS65..CS7" localSheetId="19">#REF!</definedName>
    <definedName name="__SUM_CS65..CS7" localSheetId="17">#REF!</definedName>
    <definedName name="__SUM_CS65..CS7" localSheetId="18">#REF!</definedName>
    <definedName name="__SUM_CS65..CS7" localSheetId="22">#REF!</definedName>
    <definedName name="__SUM_CS65..CS7" localSheetId="20">#REF!</definedName>
    <definedName name="__SUM_CS65..CS7" localSheetId="21">#REF!</definedName>
    <definedName name="__SUM_CS65..CS7">#REF!</definedName>
    <definedName name="__SUM_FQ20..FQ2" localSheetId="34">#REF!</definedName>
    <definedName name="__SUM_FQ20..FQ2" localSheetId="35">#REF!</definedName>
    <definedName name="__SUM_FQ20..FQ2" localSheetId="25">#REF!</definedName>
    <definedName name="__SUM_FQ20..FQ2" localSheetId="23">#REF!</definedName>
    <definedName name="__SUM_FQ20..FQ2" localSheetId="24">#REF!</definedName>
    <definedName name="__SUM_FQ20..FQ2" localSheetId="13">#REF!</definedName>
    <definedName name="__SUM_FQ20..FQ2" localSheetId="11">#REF!</definedName>
    <definedName name="__SUM_FQ20..FQ2" localSheetId="12">#REF!</definedName>
    <definedName name="__SUM_FQ20..FQ2" localSheetId="7">#REF!</definedName>
    <definedName name="__SUM_FQ20..FQ2" localSheetId="5">#REF!</definedName>
    <definedName name="__SUM_FQ20..FQ2" localSheetId="6">#REF!</definedName>
    <definedName name="__SUM_FQ20..FQ2" localSheetId="10">#REF!</definedName>
    <definedName name="__SUM_FQ20..FQ2" localSheetId="8">#REF!</definedName>
    <definedName name="__SUM_FQ20..FQ2" localSheetId="9">#REF!</definedName>
    <definedName name="__SUM_FQ20..FQ2" localSheetId="28">#REF!</definedName>
    <definedName name="__SUM_FQ20..FQ2" localSheetId="26">#REF!</definedName>
    <definedName name="__SUM_FQ20..FQ2" localSheetId="27">#REF!</definedName>
    <definedName name="__SUM_FQ20..FQ2" localSheetId="31">#REF!</definedName>
    <definedName name="__SUM_FQ20..FQ2" localSheetId="29">#REF!</definedName>
    <definedName name="__SUM_FQ20..FQ2" localSheetId="30">#REF!</definedName>
    <definedName name="__SUM_FQ20..FQ2" localSheetId="4">#REF!</definedName>
    <definedName name="__SUM_FQ20..FQ2" localSheetId="2">#REF!</definedName>
    <definedName name="__SUM_FQ20..FQ2" localSheetId="3">#REF!</definedName>
    <definedName name="__SUM_FQ20..FQ2" localSheetId="32">#REF!</definedName>
    <definedName name="__SUM_FQ20..FQ2" localSheetId="33">#REF!</definedName>
    <definedName name="__SUM_FQ20..FQ2" localSheetId="16">#REF!</definedName>
    <definedName name="__SUM_FQ20..FQ2" localSheetId="14">#REF!</definedName>
    <definedName name="__SUM_FQ20..FQ2" localSheetId="15">#REF!</definedName>
    <definedName name="__SUM_FQ20..FQ2" localSheetId="19">#REF!</definedName>
    <definedName name="__SUM_FQ20..FQ2" localSheetId="17">#REF!</definedName>
    <definedName name="__SUM_FQ20..FQ2" localSheetId="18">#REF!</definedName>
    <definedName name="__SUM_FQ20..FQ2" localSheetId="22">#REF!</definedName>
    <definedName name="__SUM_FQ20..FQ2" localSheetId="20">#REF!</definedName>
    <definedName name="__SUM_FQ20..FQ2" localSheetId="21">#REF!</definedName>
    <definedName name="__SUM_FQ20..FQ2">#REF!</definedName>
    <definedName name="__SUM_FQ28..FQ3" localSheetId="34">#REF!</definedName>
    <definedName name="__SUM_FQ28..FQ3" localSheetId="35">#REF!</definedName>
    <definedName name="__SUM_FQ28..FQ3" localSheetId="25">#REF!</definedName>
    <definedName name="__SUM_FQ28..FQ3" localSheetId="23">#REF!</definedName>
    <definedName name="__SUM_FQ28..FQ3" localSheetId="24">#REF!</definedName>
    <definedName name="__SUM_FQ28..FQ3" localSheetId="13">#REF!</definedName>
    <definedName name="__SUM_FQ28..FQ3" localSheetId="11">#REF!</definedName>
    <definedName name="__SUM_FQ28..FQ3" localSheetId="12">#REF!</definedName>
    <definedName name="__SUM_FQ28..FQ3" localSheetId="7">#REF!</definedName>
    <definedName name="__SUM_FQ28..FQ3" localSheetId="5">#REF!</definedName>
    <definedName name="__SUM_FQ28..FQ3" localSheetId="6">#REF!</definedName>
    <definedName name="__SUM_FQ28..FQ3" localSheetId="10">#REF!</definedName>
    <definedName name="__SUM_FQ28..FQ3" localSheetId="8">#REF!</definedName>
    <definedName name="__SUM_FQ28..FQ3" localSheetId="9">#REF!</definedName>
    <definedName name="__SUM_FQ28..FQ3" localSheetId="28">#REF!</definedName>
    <definedName name="__SUM_FQ28..FQ3" localSheetId="26">#REF!</definedName>
    <definedName name="__SUM_FQ28..FQ3" localSheetId="27">#REF!</definedName>
    <definedName name="__SUM_FQ28..FQ3" localSheetId="31">#REF!</definedName>
    <definedName name="__SUM_FQ28..FQ3" localSheetId="29">#REF!</definedName>
    <definedName name="__SUM_FQ28..FQ3" localSheetId="30">#REF!</definedName>
    <definedName name="__SUM_FQ28..FQ3" localSheetId="4">#REF!</definedName>
    <definedName name="__SUM_FQ28..FQ3" localSheetId="2">#REF!</definedName>
    <definedName name="__SUM_FQ28..FQ3" localSheetId="3">#REF!</definedName>
    <definedName name="__SUM_FQ28..FQ3" localSheetId="32">#REF!</definedName>
    <definedName name="__SUM_FQ28..FQ3" localSheetId="33">#REF!</definedName>
    <definedName name="__SUM_FQ28..FQ3" localSheetId="16">#REF!</definedName>
    <definedName name="__SUM_FQ28..FQ3" localSheetId="14">#REF!</definedName>
    <definedName name="__SUM_FQ28..FQ3" localSheetId="15">#REF!</definedName>
    <definedName name="__SUM_FQ28..FQ3" localSheetId="19">#REF!</definedName>
    <definedName name="__SUM_FQ28..FQ3" localSheetId="17">#REF!</definedName>
    <definedName name="__SUM_FQ28..FQ3" localSheetId="18">#REF!</definedName>
    <definedName name="__SUM_FQ28..FQ3" localSheetId="22">#REF!</definedName>
    <definedName name="__SUM_FQ28..FQ3" localSheetId="20">#REF!</definedName>
    <definedName name="__SUM_FQ28..FQ3" localSheetId="21">#REF!</definedName>
    <definedName name="__SUM_FQ28..FQ3">#REF!</definedName>
    <definedName name="__XL__ENTER_UNIT" localSheetId="34">#REF!</definedName>
    <definedName name="__XL__ENTER_UNIT" localSheetId="35">#REF!</definedName>
    <definedName name="__XL__ENTER_UNIT" localSheetId="25">#REF!</definedName>
    <definedName name="__XL__ENTER_UNIT" localSheetId="23">#REF!</definedName>
    <definedName name="__XL__ENTER_UNIT" localSheetId="24">#REF!</definedName>
    <definedName name="__XL__ENTER_UNIT" localSheetId="13">#REF!</definedName>
    <definedName name="__XL__ENTER_UNIT" localSheetId="11">#REF!</definedName>
    <definedName name="__XL__ENTER_UNIT" localSheetId="12">#REF!</definedName>
    <definedName name="__XL__ENTER_UNIT" localSheetId="7">#REF!</definedName>
    <definedName name="__XL__ENTER_UNIT" localSheetId="5">#REF!</definedName>
    <definedName name="__XL__ENTER_UNIT" localSheetId="6">#REF!</definedName>
    <definedName name="__XL__ENTER_UNIT" localSheetId="10">#REF!</definedName>
    <definedName name="__XL__ENTER_UNIT" localSheetId="8">#REF!</definedName>
    <definedName name="__XL__ENTER_UNIT" localSheetId="9">#REF!</definedName>
    <definedName name="__XL__ENTER_UNIT" localSheetId="28">#REF!</definedName>
    <definedName name="__XL__ENTER_UNIT" localSheetId="26">#REF!</definedName>
    <definedName name="__XL__ENTER_UNIT" localSheetId="27">#REF!</definedName>
    <definedName name="__XL__ENTER_UNIT" localSheetId="31">#REF!</definedName>
    <definedName name="__XL__ENTER_UNIT" localSheetId="29">#REF!</definedName>
    <definedName name="__XL__ENTER_UNIT" localSheetId="30">#REF!</definedName>
    <definedName name="__XL__ENTER_UNIT" localSheetId="4">#REF!</definedName>
    <definedName name="__XL__ENTER_UNIT" localSheetId="2">#REF!</definedName>
    <definedName name="__XL__ENTER_UNIT" localSheetId="3">#REF!</definedName>
    <definedName name="__XL__ENTER_UNIT" localSheetId="32">#REF!</definedName>
    <definedName name="__XL__ENTER_UNIT" localSheetId="33">#REF!</definedName>
    <definedName name="__XL__ENTER_UNIT" localSheetId="16">#REF!</definedName>
    <definedName name="__XL__ENTER_UNIT" localSheetId="14">#REF!</definedName>
    <definedName name="__XL__ENTER_UNIT" localSheetId="15">#REF!</definedName>
    <definedName name="__XL__ENTER_UNIT" localSheetId="19">#REF!</definedName>
    <definedName name="__XL__ENTER_UNIT" localSheetId="17">#REF!</definedName>
    <definedName name="__XL__ENTER_UNIT" localSheetId="18">#REF!</definedName>
    <definedName name="__XL__ENTER_UNIT" localSheetId="22">#REF!</definedName>
    <definedName name="__XL__ENTER_UNIT" localSheetId="20">#REF!</definedName>
    <definedName name="__XL__ENTER_UNIT" localSheetId="21">#REF!</definedName>
    <definedName name="__XL__ENTER_UNIT">#REF!</definedName>
    <definedName name="_1___123Graph_AI_II_PLF" localSheetId="34" hidden="1">[3]CE!#REF!</definedName>
    <definedName name="_1___123Graph_AI_II_PLF" localSheetId="35" hidden="1">[3]CE!#REF!</definedName>
    <definedName name="_1___123Graph_AI_II_PLF" localSheetId="25" hidden="1">[3]CE!#REF!</definedName>
    <definedName name="_1___123Graph_AI_II_PLF" localSheetId="23" hidden="1">[3]CE!#REF!</definedName>
    <definedName name="_1___123Graph_AI_II_PLF" localSheetId="24" hidden="1">[3]CE!#REF!</definedName>
    <definedName name="_1___123Graph_AI_II_PLF" localSheetId="13" hidden="1">[3]CE!#REF!</definedName>
    <definedName name="_1___123Graph_AI_II_PLF" localSheetId="11" hidden="1">[3]CE!#REF!</definedName>
    <definedName name="_1___123Graph_AI_II_PLF" localSheetId="12" hidden="1">[3]CE!#REF!</definedName>
    <definedName name="_1___123Graph_AI_II_PLF" localSheetId="7" hidden="1">[3]CE!#REF!</definedName>
    <definedName name="_1___123Graph_AI_II_PLF" localSheetId="5" hidden="1">[3]CE!#REF!</definedName>
    <definedName name="_1___123Graph_AI_II_PLF" localSheetId="6" hidden="1">[3]CE!#REF!</definedName>
    <definedName name="_1___123Graph_AI_II_PLF" localSheetId="10" hidden="1">[3]CE!#REF!</definedName>
    <definedName name="_1___123Graph_AI_II_PLF" localSheetId="8" hidden="1">[3]CE!#REF!</definedName>
    <definedName name="_1___123Graph_AI_II_PLF" localSheetId="9" hidden="1">[3]CE!#REF!</definedName>
    <definedName name="_1___123Graph_AI_II_PLF" localSheetId="28" hidden="1">[3]CE!#REF!</definedName>
    <definedName name="_1___123Graph_AI_II_PLF" localSheetId="26" hidden="1">[3]CE!#REF!</definedName>
    <definedName name="_1___123Graph_AI_II_PLF" localSheetId="27" hidden="1">[3]CE!#REF!</definedName>
    <definedName name="_1___123Graph_AI_II_PLF" localSheetId="31" hidden="1">[3]CE!#REF!</definedName>
    <definedName name="_1___123Graph_AI_II_PLF" localSheetId="29" hidden="1">[3]CE!#REF!</definedName>
    <definedName name="_1___123Graph_AI_II_PLF" localSheetId="30" hidden="1">[3]CE!#REF!</definedName>
    <definedName name="_1___123Graph_AI_II_PLF" localSheetId="4" hidden="1">[3]CE!#REF!</definedName>
    <definedName name="_1___123Graph_AI_II_PLF" localSheetId="2" hidden="1">[3]CE!#REF!</definedName>
    <definedName name="_1___123Graph_AI_II_PLF" localSheetId="3" hidden="1">[3]CE!#REF!</definedName>
    <definedName name="_1___123Graph_AI_II_PLF" localSheetId="32" hidden="1">[3]CE!#REF!</definedName>
    <definedName name="_1___123Graph_AI_II_PLF" localSheetId="33" hidden="1">[3]CE!#REF!</definedName>
    <definedName name="_1___123Graph_AI_II_PLF" localSheetId="16" hidden="1">[3]CE!#REF!</definedName>
    <definedName name="_1___123Graph_AI_II_PLF" localSheetId="14" hidden="1">[3]CE!#REF!</definedName>
    <definedName name="_1___123Graph_AI_II_PLF" localSheetId="15" hidden="1">[3]CE!#REF!</definedName>
    <definedName name="_1___123Graph_AI_II_PLF" localSheetId="19" hidden="1">[3]CE!#REF!</definedName>
    <definedName name="_1___123Graph_AI_II_PLF" localSheetId="17" hidden="1">[3]CE!#REF!</definedName>
    <definedName name="_1___123Graph_AI_II_PLF" localSheetId="18" hidden="1">[3]CE!#REF!</definedName>
    <definedName name="_1___123Graph_AI_II_PLF" localSheetId="22" hidden="1">[3]CE!#REF!</definedName>
    <definedName name="_1___123Graph_AI_II_PLF" localSheetId="20" hidden="1">[3]CE!#REF!</definedName>
    <definedName name="_1___123Graph_AI_II_PLF" localSheetId="21" hidden="1">[3]CE!#REF!</definedName>
    <definedName name="_1___123Graph_AI_II_PLF" hidden="1">[22]CE!#REF!</definedName>
    <definedName name="_2___123Graph_BI_II_PLF" localSheetId="34" hidden="1">[3]CE!#REF!</definedName>
    <definedName name="_2___123Graph_BI_II_PLF" localSheetId="35" hidden="1">[3]CE!#REF!</definedName>
    <definedName name="_2___123Graph_BI_II_PLF" localSheetId="25" hidden="1">[3]CE!#REF!</definedName>
    <definedName name="_2___123Graph_BI_II_PLF" localSheetId="23" hidden="1">[3]CE!#REF!</definedName>
    <definedName name="_2___123Graph_BI_II_PLF" localSheetId="24" hidden="1">[3]CE!#REF!</definedName>
    <definedName name="_2___123Graph_BI_II_PLF" localSheetId="13" hidden="1">[3]CE!#REF!</definedName>
    <definedName name="_2___123Graph_BI_II_PLF" localSheetId="11" hidden="1">[3]CE!#REF!</definedName>
    <definedName name="_2___123Graph_BI_II_PLF" localSheetId="12" hidden="1">[3]CE!#REF!</definedName>
    <definedName name="_2___123Graph_BI_II_PLF" localSheetId="7" hidden="1">[3]CE!#REF!</definedName>
    <definedName name="_2___123Graph_BI_II_PLF" localSheetId="5" hidden="1">[3]CE!#REF!</definedName>
    <definedName name="_2___123Graph_BI_II_PLF" localSheetId="6" hidden="1">[3]CE!#REF!</definedName>
    <definedName name="_2___123Graph_BI_II_PLF" localSheetId="10" hidden="1">[3]CE!#REF!</definedName>
    <definedName name="_2___123Graph_BI_II_PLF" localSheetId="8" hidden="1">[3]CE!#REF!</definedName>
    <definedName name="_2___123Graph_BI_II_PLF" localSheetId="9" hidden="1">[3]CE!#REF!</definedName>
    <definedName name="_2___123Graph_BI_II_PLF" localSheetId="28" hidden="1">[3]CE!#REF!</definedName>
    <definedName name="_2___123Graph_BI_II_PLF" localSheetId="26" hidden="1">[3]CE!#REF!</definedName>
    <definedName name="_2___123Graph_BI_II_PLF" localSheetId="27" hidden="1">[3]CE!#REF!</definedName>
    <definedName name="_2___123Graph_BI_II_PLF" localSheetId="31" hidden="1">[3]CE!#REF!</definedName>
    <definedName name="_2___123Graph_BI_II_PLF" localSheetId="29" hidden="1">[3]CE!#REF!</definedName>
    <definedName name="_2___123Graph_BI_II_PLF" localSheetId="30" hidden="1">[3]CE!#REF!</definedName>
    <definedName name="_2___123Graph_BI_II_PLF" localSheetId="4" hidden="1">[3]CE!#REF!</definedName>
    <definedName name="_2___123Graph_BI_II_PLF" localSheetId="2" hidden="1">[3]CE!#REF!</definedName>
    <definedName name="_2___123Graph_BI_II_PLF" localSheetId="3" hidden="1">[3]CE!#REF!</definedName>
    <definedName name="_2___123Graph_BI_II_PLF" localSheetId="32" hidden="1">[3]CE!#REF!</definedName>
    <definedName name="_2___123Graph_BI_II_PLF" localSheetId="33" hidden="1">[3]CE!#REF!</definedName>
    <definedName name="_2___123Graph_BI_II_PLF" localSheetId="16" hidden="1">[3]CE!#REF!</definedName>
    <definedName name="_2___123Graph_BI_II_PLF" localSheetId="14" hidden="1">[3]CE!#REF!</definedName>
    <definedName name="_2___123Graph_BI_II_PLF" localSheetId="15" hidden="1">[3]CE!#REF!</definedName>
    <definedName name="_2___123Graph_BI_II_PLF" localSheetId="19" hidden="1">[3]CE!#REF!</definedName>
    <definedName name="_2___123Graph_BI_II_PLF" localSheetId="17" hidden="1">[3]CE!#REF!</definedName>
    <definedName name="_2___123Graph_BI_II_PLF" localSheetId="18" hidden="1">[3]CE!#REF!</definedName>
    <definedName name="_2___123Graph_BI_II_PLF" localSheetId="22" hidden="1">[3]CE!#REF!</definedName>
    <definedName name="_2___123Graph_BI_II_PLF" localSheetId="20" hidden="1">[3]CE!#REF!</definedName>
    <definedName name="_2___123Graph_BI_II_PLF" localSheetId="21" hidden="1">[3]CE!#REF!</definedName>
    <definedName name="_2___123Graph_BI_II_PLF" hidden="1">[22]CE!#REF!</definedName>
    <definedName name="_3___123Graph_CI_II_PLF" localSheetId="34" hidden="1">[3]CE!#REF!</definedName>
    <definedName name="_3___123Graph_CI_II_PLF" localSheetId="35" hidden="1">[3]CE!#REF!</definedName>
    <definedName name="_3___123Graph_CI_II_PLF" localSheetId="25" hidden="1">[3]CE!#REF!</definedName>
    <definedName name="_3___123Graph_CI_II_PLF" localSheetId="23" hidden="1">[3]CE!#REF!</definedName>
    <definedName name="_3___123Graph_CI_II_PLF" localSheetId="24" hidden="1">[3]CE!#REF!</definedName>
    <definedName name="_3___123Graph_CI_II_PLF" localSheetId="13" hidden="1">[3]CE!#REF!</definedName>
    <definedName name="_3___123Graph_CI_II_PLF" localSheetId="11" hidden="1">[3]CE!#REF!</definedName>
    <definedName name="_3___123Graph_CI_II_PLF" localSheetId="12" hidden="1">[3]CE!#REF!</definedName>
    <definedName name="_3___123Graph_CI_II_PLF" localSheetId="7" hidden="1">[3]CE!#REF!</definedName>
    <definedName name="_3___123Graph_CI_II_PLF" localSheetId="5" hidden="1">[3]CE!#REF!</definedName>
    <definedName name="_3___123Graph_CI_II_PLF" localSheetId="6" hidden="1">[3]CE!#REF!</definedName>
    <definedName name="_3___123Graph_CI_II_PLF" localSheetId="10" hidden="1">[3]CE!#REF!</definedName>
    <definedName name="_3___123Graph_CI_II_PLF" localSheetId="8" hidden="1">[3]CE!#REF!</definedName>
    <definedName name="_3___123Graph_CI_II_PLF" localSheetId="9" hidden="1">[3]CE!#REF!</definedName>
    <definedName name="_3___123Graph_CI_II_PLF" localSheetId="28" hidden="1">[3]CE!#REF!</definedName>
    <definedName name="_3___123Graph_CI_II_PLF" localSheetId="26" hidden="1">[3]CE!#REF!</definedName>
    <definedName name="_3___123Graph_CI_II_PLF" localSheetId="27" hidden="1">[3]CE!#REF!</definedName>
    <definedName name="_3___123Graph_CI_II_PLF" localSheetId="31" hidden="1">[3]CE!#REF!</definedName>
    <definedName name="_3___123Graph_CI_II_PLF" localSheetId="29" hidden="1">[3]CE!#REF!</definedName>
    <definedName name="_3___123Graph_CI_II_PLF" localSheetId="30" hidden="1">[3]CE!#REF!</definedName>
    <definedName name="_3___123Graph_CI_II_PLF" localSheetId="4" hidden="1">[3]CE!#REF!</definedName>
    <definedName name="_3___123Graph_CI_II_PLF" localSheetId="2" hidden="1">[3]CE!#REF!</definedName>
    <definedName name="_3___123Graph_CI_II_PLF" localSheetId="3" hidden="1">[3]CE!#REF!</definedName>
    <definedName name="_3___123Graph_CI_II_PLF" localSheetId="32" hidden="1">[3]CE!#REF!</definedName>
    <definedName name="_3___123Graph_CI_II_PLF" localSheetId="33" hidden="1">[3]CE!#REF!</definedName>
    <definedName name="_3___123Graph_CI_II_PLF" localSheetId="16" hidden="1">[3]CE!#REF!</definedName>
    <definedName name="_3___123Graph_CI_II_PLF" localSheetId="14" hidden="1">[3]CE!#REF!</definedName>
    <definedName name="_3___123Graph_CI_II_PLF" localSheetId="15" hidden="1">[3]CE!#REF!</definedName>
    <definedName name="_3___123Graph_CI_II_PLF" localSheetId="19" hidden="1">[3]CE!#REF!</definedName>
    <definedName name="_3___123Graph_CI_II_PLF" localSheetId="17" hidden="1">[3]CE!#REF!</definedName>
    <definedName name="_3___123Graph_CI_II_PLF" localSheetId="18" hidden="1">[3]CE!#REF!</definedName>
    <definedName name="_3___123Graph_CI_II_PLF" localSheetId="22" hidden="1">[3]CE!#REF!</definedName>
    <definedName name="_3___123Graph_CI_II_PLF" localSheetId="20" hidden="1">[3]CE!#REF!</definedName>
    <definedName name="_3___123Graph_CI_II_PLF" localSheetId="21" hidden="1">[3]CE!#REF!</definedName>
    <definedName name="_3___123Graph_CI_II_PLF" hidden="1">[22]CE!#REF!</definedName>
    <definedName name="_4___123Graph_XI_II_PLF" localSheetId="34" hidden="1">[3]CE!#REF!</definedName>
    <definedName name="_4___123Graph_XI_II_PLF" localSheetId="35" hidden="1">[3]CE!#REF!</definedName>
    <definedName name="_4___123Graph_XI_II_PLF" localSheetId="25" hidden="1">[3]CE!#REF!</definedName>
    <definedName name="_4___123Graph_XI_II_PLF" localSheetId="23" hidden="1">[3]CE!#REF!</definedName>
    <definedName name="_4___123Graph_XI_II_PLF" localSheetId="24" hidden="1">[3]CE!#REF!</definedName>
    <definedName name="_4___123Graph_XI_II_PLF" localSheetId="13" hidden="1">[3]CE!#REF!</definedName>
    <definedName name="_4___123Graph_XI_II_PLF" localSheetId="11" hidden="1">[3]CE!#REF!</definedName>
    <definedName name="_4___123Graph_XI_II_PLF" localSheetId="12" hidden="1">[3]CE!#REF!</definedName>
    <definedName name="_4___123Graph_XI_II_PLF" localSheetId="7" hidden="1">[3]CE!#REF!</definedName>
    <definedName name="_4___123Graph_XI_II_PLF" localSheetId="5" hidden="1">[3]CE!#REF!</definedName>
    <definedName name="_4___123Graph_XI_II_PLF" localSheetId="6" hidden="1">[3]CE!#REF!</definedName>
    <definedName name="_4___123Graph_XI_II_PLF" localSheetId="10" hidden="1">[3]CE!#REF!</definedName>
    <definedName name="_4___123Graph_XI_II_PLF" localSheetId="8" hidden="1">[3]CE!#REF!</definedName>
    <definedName name="_4___123Graph_XI_II_PLF" localSheetId="9" hidden="1">[3]CE!#REF!</definedName>
    <definedName name="_4___123Graph_XI_II_PLF" localSheetId="28" hidden="1">[3]CE!#REF!</definedName>
    <definedName name="_4___123Graph_XI_II_PLF" localSheetId="26" hidden="1">[3]CE!#REF!</definedName>
    <definedName name="_4___123Graph_XI_II_PLF" localSheetId="27" hidden="1">[3]CE!#REF!</definedName>
    <definedName name="_4___123Graph_XI_II_PLF" localSheetId="31" hidden="1">[3]CE!#REF!</definedName>
    <definedName name="_4___123Graph_XI_II_PLF" localSheetId="29" hidden="1">[3]CE!#REF!</definedName>
    <definedName name="_4___123Graph_XI_II_PLF" localSheetId="30" hidden="1">[3]CE!#REF!</definedName>
    <definedName name="_4___123Graph_XI_II_PLF" localSheetId="4" hidden="1">[3]CE!#REF!</definedName>
    <definedName name="_4___123Graph_XI_II_PLF" localSheetId="2" hidden="1">[3]CE!#REF!</definedName>
    <definedName name="_4___123Graph_XI_II_PLF" localSheetId="3" hidden="1">[3]CE!#REF!</definedName>
    <definedName name="_4___123Graph_XI_II_PLF" localSheetId="32" hidden="1">[3]CE!#REF!</definedName>
    <definedName name="_4___123Graph_XI_II_PLF" localSheetId="33" hidden="1">[3]CE!#REF!</definedName>
    <definedName name="_4___123Graph_XI_II_PLF" localSheetId="16" hidden="1">[3]CE!#REF!</definedName>
    <definedName name="_4___123Graph_XI_II_PLF" localSheetId="14" hidden="1">[3]CE!#REF!</definedName>
    <definedName name="_4___123Graph_XI_II_PLF" localSheetId="15" hidden="1">[3]CE!#REF!</definedName>
    <definedName name="_4___123Graph_XI_II_PLF" localSheetId="19" hidden="1">[3]CE!#REF!</definedName>
    <definedName name="_4___123Graph_XI_II_PLF" localSheetId="17" hidden="1">[3]CE!#REF!</definedName>
    <definedName name="_4___123Graph_XI_II_PLF" localSheetId="18" hidden="1">[3]CE!#REF!</definedName>
    <definedName name="_4___123Graph_XI_II_PLF" localSheetId="22" hidden="1">[3]CE!#REF!</definedName>
    <definedName name="_4___123Graph_XI_II_PLF" localSheetId="20" hidden="1">[3]CE!#REF!</definedName>
    <definedName name="_4___123Graph_XI_II_PLF" localSheetId="21" hidden="1">[3]CE!#REF!</definedName>
    <definedName name="_4___123Graph_XI_II_PLF" hidden="1">[22]CE!#REF!</definedName>
    <definedName name="_5" localSheetId="34">#REF!</definedName>
    <definedName name="_5" localSheetId="35">#REF!</definedName>
    <definedName name="_5" localSheetId="25">#REF!</definedName>
    <definedName name="_5" localSheetId="23">#REF!</definedName>
    <definedName name="_5" localSheetId="24">#REF!</definedName>
    <definedName name="_5" localSheetId="13">#REF!</definedName>
    <definedName name="_5" localSheetId="11">#REF!</definedName>
    <definedName name="_5" localSheetId="12">#REF!</definedName>
    <definedName name="_5" localSheetId="7">#REF!</definedName>
    <definedName name="_5" localSheetId="5">#REF!</definedName>
    <definedName name="_5" localSheetId="6">#REF!</definedName>
    <definedName name="_5" localSheetId="10">#REF!</definedName>
    <definedName name="_5" localSheetId="8">#REF!</definedName>
    <definedName name="_5" localSheetId="9">#REF!</definedName>
    <definedName name="_5" localSheetId="28">#REF!</definedName>
    <definedName name="_5" localSheetId="26">#REF!</definedName>
    <definedName name="_5" localSheetId="27">#REF!</definedName>
    <definedName name="_5" localSheetId="31">#REF!</definedName>
    <definedName name="_5" localSheetId="29">#REF!</definedName>
    <definedName name="_5" localSheetId="30">#REF!</definedName>
    <definedName name="_5" localSheetId="4">#REF!</definedName>
    <definedName name="_5" localSheetId="2">#REF!</definedName>
    <definedName name="_5" localSheetId="3">#REF!</definedName>
    <definedName name="_5" localSheetId="32">#REF!</definedName>
    <definedName name="_5" localSheetId="33">#REF!</definedName>
    <definedName name="_5" localSheetId="16">#REF!</definedName>
    <definedName name="_5" localSheetId="14">#REF!</definedName>
    <definedName name="_5" localSheetId="15">#REF!</definedName>
    <definedName name="_5" localSheetId="19">#REF!</definedName>
    <definedName name="_5" localSheetId="17">#REF!</definedName>
    <definedName name="_5" localSheetId="18">#REF!</definedName>
    <definedName name="_5" localSheetId="22">#REF!</definedName>
    <definedName name="_5" localSheetId="20">#REF!</definedName>
    <definedName name="_5" localSheetId="21">#REF!</definedName>
    <definedName name="_5">#REF!</definedName>
    <definedName name="_5__123Graph_AI_II_PLF" localSheetId="34" hidden="1">[1]CE!#REF!</definedName>
    <definedName name="_5__123Graph_AI_II_PLF" localSheetId="35" hidden="1">[1]CE!#REF!</definedName>
    <definedName name="_5__123Graph_AI_II_PLF" localSheetId="25" hidden="1">[1]CE!#REF!</definedName>
    <definedName name="_5__123Graph_AI_II_PLF" localSheetId="23" hidden="1">[1]CE!#REF!</definedName>
    <definedName name="_5__123Graph_AI_II_PLF" localSheetId="24" hidden="1">[1]CE!#REF!</definedName>
    <definedName name="_5__123Graph_AI_II_PLF" localSheetId="13" hidden="1">[1]CE!#REF!</definedName>
    <definedName name="_5__123Graph_AI_II_PLF" localSheetId="11" hidden="1">[1]CE!#REF!</definedName>
    <definedName name="_5__123Graph_AI_II_PLF" localSheetId="12" hidden="1">[1]CE!#REF!</definedName>
    <definedName name="_5__123Graph_AI_II_PLF" localSheetId="7" hidden="1">[1]CE!#REF!</definedName>
    <definedName name="_5__123Graph_AI_II_PLF" localSheetId="5" hidden="1">[1]CE!#REF!</definedName>
    <definedName name="_5__123Graph_AI_II_PLF" localSheetId="6" hidden="1">[1]CE!#REF!</definedName>
    <definedName name="_5__123Graph_AI_II_PLF" localSheetId="10" hidden="1">[1]CE!#REF!</definedName>
    <definedName name="_5__123Graph_AI_II_PLF" localSheetId="8" hidden="1">[1]CE!#REF!</definedName>
    <definedName name="_5__123Graph_AI_II_PLF" localSheetId="9" hidden="1">[1]CE!#REF!</definedName>
    <definedName name="_5__123Graph_AI_II_PLF" localSheetId="28" hidden="1">[1]CE!#REF!</definedName>
    <definedName name="_5__123Graph_AI_II_PLF" localSheetId="26" hidden="1">[1]CE!#REF!</definedName>
    <definedName name="_5__123Graph_AI_II_PLF" localSheetId="27" hidden="1">[1]CE!#REF!</definedName>
    <definedName name="_5__123Graph_AI_II_PLF" localSheetId="31" hidden="1">[1]CE!#REF!</definedName>
    <definedName name="_5__123Graph_AI_II_PLF" localSheetId="29" hidden="1">[1]CE!#REF!</definedName>
    <definedName name="_5__123Graph_AI_II_PLF" localSheetId="30" hidden="1">[1]CE!#REF!</definedName>
    <definedName name="_5__123Graph_AI_II_PLF" localSheetId="4" hidden="1">[1]CE!#REF!</definedName>
    <definedName name="_5__123Graph_AI_II_PLF" localSheetId="2" hidden="1">[1]CE!#REF!</definedName>
    <definedName name="_5__123Graph_AI_II_PLF" localSheetId="3" hidden="1">[1]CE!#REF!</definedName>
    <definedName name="_5__123Graph_AI_II_PLF" localSheetId="32" hidden="1">[1]CE!#REF!</definedName>
    <definedName name="_5__123Graph_AI_II_PLF" localSheetId="33" hidden="1">[1]CE!#REF!</definedName>
    <definedName name="_5__123Graph_AI_II_PLF" localSheetId="16" hidden="1">[1]CE!#REF!</definedName>
    <definedName name="_5__123Graph_AI_II_PLF" localSheetId="14" hidden="1">[1]CE!#REF!</definedName>
    <definedName name="_5__123Graph_AI_II_PLF" localSheetId="15" hidden="1">[1]CE!#REF!</definedName>
    <definedName name="_5__123Graph_AI_II_PLF" localSheetId="19" hidden="1">[1]CE!#REF!</definedName>
    <definedName name="_5__123Graph_AI_II_PLF" localSheetId="17" hidden="1">[1]CE!#REF!</definedName>
    <definedName name="_5__123Graph_AI_II_PLF" localSheetId="18" hidden="1">[1]CE!#REF!</definedName>
    <definedName name="_5__123Graph_AI_II_PLF" localSheetId="22" hidden="1">[1]CE!#REF!</definedName>
    <definedName name="_5__123Graph_AI_II_PLF" localSheetId="20" hidden="1">[1]CE!#REF!</definedName>
    <definedName name="_5__123Graph_AI_II_PLF" localSheetId="21" hidden="1">[1]CE!#REF!</definedName>
    <definedName name="_5__123Graph_AI_II_PLF" hidden="1">[23]CE!#REF!</definedName>
    <definedName name="_6" localSheetId="34">#REF!</definedName>
    <definedName name="_6" localSheetId="35">#REF!</definedName>
    <definedName name="_6" localSheetId="25">#REF!</definedName>
    <definedName name="_6" localSheetId="23">#REF!</definedName>
    <definedName name="_6" localSheetId="24">#REF!</definedName>
    <definedName name="_6" localSheetId="13">#REF!</definedName>
    <definedName name="_6" localSheetId="11">#REF!</definedName>
    <definedName name="_6" localSheetId="12">#REF!</definedName>
    <definedName name="_6" localSheetId="7">#REF!</definedName>
    <definedName name="_6" localSheetId="5">#REF!</definedName>
    <definedName name="_6" localSheetId="6">#REF!</definedName>
    <definedName name="_6" localSheetId="10">#REF!</definedName>
    <definedName name="_6" localSheetId="8">#REF!</definedName>
    <definedName name="_6" localSheetId="9">#REF!</definedName>
    <definedName name="_6" localSheetId="28">#REF!</definedName>
    <definedName name="_6" localSheetId="26">#REF!</definedName>
    <definedName name="_6" localSheetId="27">#REF!</definedName>
    <definedName name="_6" localSheetId="31">#REF!</definedName>
    <definedName name="_6" localSheetId="29">#REF!</definedName>
    <definedName name="_6" localSheetId="30">#REF!</definedName>
    <definedName name="_6" localSheetId="4">#REF!</definedName>
    <definedName name="_6" localSheetId="2">#REF!</definedName>
    <definedName name="_6" localSheetId="3">#REF!</definedName>
    <definedName name="_6" localSheetId="32">#REF!</definedName>
    <definedName name="_6" localSheetId="33">#REF!</definedName>
    <definedName name="_6" localSheetId="16">#REF!</definedName>
    <definedName name="_6" localSheetId="14">#REF!</definedName>
    <definedName name="_6" localSheetId="15">#REF!</definedName>
    <definedName name="_6" localSheetId="19">#REF!</definedName>
    <definedName name="_6" localSheetId="17">#REF!</definedName>
    <definedName name="_6" localSheetId="18">#REF!</definedName>
    <definedName name="_6" localSheetId="22">#REF!</definedName>
    <definedName name="_6" localSheetId="20">#REF!</definedName>
    <definedName name="_6" localSheetId="21">#REF!</definedName>
    <definedName name="_6">#REF!</definedName>
    <definedName name="_6__123Graph_BI_II_PLF" localSheetId="34" hidden="1">[1]CE!#REF!</definedName>
    <definedName name="_6__123Graph_BI_II_PLF" localSheetId="35" hidden="1">[1]CE!#REF!</definedName>
    <definedName name="_6__123Graph_BI_II_PLF" localSheetId="25" hidden="1">[1]CE!#REF!</definedName>
    <definedName name="_6__123Graph_BI_II_PLF" localSheetId="23" hidden="1">[1]CE!#REF!</definedName>
    <definedName name="_6__123Graph_BI_II_PLF" localSheetId="24" hidden="1">[1]CE!#REF!</definedName>
    <definedName name="_6__123Graph_BI_II_PLF" localSheetId="13" hidden="1">[1]CE!#REF!</definedName>
    <definedName name="_6__123Graph_BI_II_PLF" localSheetId="11" hidden="1">[1]CE!#REF!</definedName>
    <definedName name="_6__123Graph_BI_II_PLF" localSheetId="12" hidden="1">[1]CE!#REF!</definedName>
    <definedName name="_6__123Graph_BI_II_PLF" localSheetId="7" hidden="1">[1]CE!#REF!</definedName>
    <definedName name="_6__123Graph_BI_II_PLF" localSheetId="5" hidden="1">[1]CE!#REF!</definedName>
    <definedName name="_6__123Graph_BI_II_PLF" localSheetId="6" hidden="1">[1]CE!#REF!</definedName>
    <definedName name="_6__123Graph_BI_II_PLF" localSheetId="10" hidden="1">[1]CE!#REF!</definedName>
    <definedName name="_6__123Graph_BI_II_PLF" localSheetId="8" hidden="1">[1]CE!#REF!</definedName>
    <definedName name="_6__123Graph_BI_II_PLF" localSheetId="9" hidden="1">[1]CE!#REF!</definedName>
    <definedName name="_6__123Graph_BI_II_PLF" localSheetId="28" hidden="1">[1]CE!#REF!</definedName>
    <definedName name="_6__123Graph_BI_II_PLF" localSheetId="26" hidden="1">[1]CE!#REF!</definedName>
    <definedName name="_6__123Graph_BI_II_PLF" localSheetId="27" hidden="1">[1]CE!#REF!</definedName>
    <definedName name="_6__123Graph_BI_II_PLF" localSheetId="31" hidden="1">[1]CE!#REF!</definedName>
    <definedName name="_6__123Graph_BI_II_PLF" localSheetId="29" hidden="1">[1]CE!#REF!</definedName>
    <definedName name="_6__123Graph_BI_II_PLF" localSheetId="30" hidden="1">[1]CE!#REF!</definedName>
    <definedName name="_6__123Graph_BI_II_PLF" localSheetId="4" hidden="1">[1]CE!#REF!</definedName>
    <definedName name="_6__123Graph_BI_II_PLF" localSheetId="2" hidden="1">[1]CE!#REF!</definedName>
    <definedName name="_6__123Graph_BI_II_PLF" localSheetId="3" hidden="1">[1]CE!#REF!</definedName>
    <definedName name="_6__123Graph_BI_II_PLF" localSheetId="32" hidden="1">[1]CE!#REF!</definedName>
    <definedName name="_6__123Graph_BI_II_PLF" localSheetId="33" hidden="1">[1]CE!#REF!</definedName>
    <definedName name="_6__123Graph_BI_II_PLF" localSheetId="16" hidden="1">[1]CE!#REF!</definedName>
    <definedName name="_6__123Graph_BI_II_PLF" localSheetId="14" hidden="1">[1]CE!#REF!</definedName>
    <definedName name="_6__123Graph_BI_II_PLF" localSheetId="15" hidden="1">[1]CE!#REF!</definedName>
    <definedName name="_6__123Graph_BI_II_PLF" localSheetId="19" hidden="1">[1]CE!#REF!</definedName>
    <definedName name="_6__123Graph_BI_II_PLF" localSheetId="17" hidden="1">[1]CE!#REF!</definedName>
    <definedName name="_6__123Graph_BI_II_PLF" localSheetId="18" hidden="1">[1]CE!#REF!</definedName>
    <definedName name="_6__123Graph_BI_II_PLF" localSheetId="22" hidden="1">[1]CE!#REF!</definedName>
    <definedName name="_6__123Graph_BI_II_PLF" localSheetId="20" hidden="1">[1]CE!#REF!</definedName>
    <definedName name="_6__123Graph_BI_II_PLF" localSheetId="21" hidden="1">[1]CE!#REF!</definedName>
    <definedName name="_6__123Graph_BI_II_PLF" hidden="1">[23]CE!#REF!</definedName>
    <definedName name="_7__123Graph_CI_II_PLF" localSheetId="34" hidden="1">[1]CE!#REF!</definedName>
    <definedName name="_7__123Graph_CI_II_PLF" localSheetId="35" hidden="1">[1]CE!#REF!</definedName>
    <definedName name="_7__123Graph_CI_II_PLF" localSheetId="25" hidden="1">[1]CE!#REF!</definedName>
    <definedName name="_7__123Graph_CI_II_PLF" localSheetId="23" hidden="1">[1]CE!#REF!</definedName>
    <definedName name="_7__123Graph_CI_II_PLF" localSheetId="24" hidden="1">[1]CE!#REF!</definedName>
    <definedName name="_7__123Graph_CI_II_PLF" localSheetId="13" hidden="1">[1]CE!#REF!</definedName>
    <definedName name="_7__123Graph_CI_II_PLF" localSheetId="11" hidden="1">[1]CE!#REF!</definedName>
    <definedName name="_7__123Graph_CI_II_PLF" localSheetId="12" hidden="1">[1]CE!#REF!</definedName>
    <definedName name="_7__123Graph_CI_II_PLF" localSheetId="7" hidden="1">[1]CE!#REF!</definedName>
    <definedName name="_7__123Graph_CI_II_PLF" localSheetId="5" hidden="1">[1]CE!#REF!</definedName>
    <definedName name="_7__123Graph_CI_II_PLF" localSheetId="6" hidden="1">[1]CE!#REF!</definedName>
    <definedName name="_7__123Graph_CI_II_PLF" localSheetId="10" hidden="1">[1]CE!#REF!</definedName>
    <definedName name="_7__123Graph_CI_II_PLF" localSheetId="8" hidden="1">[1]CE!#REF!</definedName>
    <definedName name="_7__123Graph_CI_II_PLF" localSheetId="9" hidden="1">[1]CE!#REF!</definedName>
    <definedName name="_7__123Graph_CI_II_PLF" localSheetId="28" hidden="1">[1]CE!#REF!</definedName>
    <definedName name="_7__123Graph_CI_II_PLF" localSheetId="26" hidden="1">[1]CE!#REF!</definedName>
    <definedName name="_7__123Graph_CI_II_PLF" localSheetId="27" hidden="1">[1]CE!#REF!</definedName>
    <definedName name="_7__123Graph_CI_II_PLF" localSheetId="31" hidden="1">[1]CE!#REF!</definedName>
    <definedName name="_7__123Graph_CI_II_PLF" localSheetId="29" hidden="1">[1]CE!#REF!</definedName>
    <definedName name="_7__123Graph_CI_II_PLF" localSheetId="30" hidden="1">[1]CE!#REF!</definedName>
    <definedName name="_7__123Graph_CI_II_PLF" localSheetId="4" hidden="1">[1]CE!#REF!</definedName>
    <definedName name="_7__123Graph_CI_II_PLF" localSheetId="2" hidden="1">[1]CE!#REF!</definedName>
    <definedName name="_7__123Graph_CI_II_PLF" localSheetId="3" hidden="1">[1]CE!#REF!</definedName>
    <definedName name="_7__123Graph_CI_II_PLF" localSheetId="32" hidden="1">[1]CE!#REF!</definedName>
    <definedName name="_7__123Graph_CI_II_PLF" localSheetId="33" hidden="1">[1]CE!#REF!</definedName>
    <definedName name="_7__123Graph_CI_II_PLF" localSheetId="16" hidden="1">[1]CE!#REF!</definedName>
    <definedName name="_7__123Graph_CI_II_PLF" localSheetId="14" hidden="1">[1]CE!#REF!</definedName>
    <definedName name="_7__123Graph_CI_II_PLF" localSheetId="15" hidden="1">[1]CE!#REF!</definedName>
    <definedName name="_7__123Graph_CI_II_PLF" localSheetId="19" hidden="1">[1]CE!#REF!</definedName>
    <definedName name="_7__123Graph_CI_II_PLF" localSheetId="17" hidden="1">[1]CE!#REF!</definedName>
    <definedName name="_7__123Graph_CI_II_PLF" localSheetId="18" hidden="1">[1]CE!#REF!</definedName>
    <definedName name="_7__123Graph_CI_II_PLF" localSheetId="22" hidden="1">[1]CE!#REF!</definedName>
    <definedName name="_7__123Graph_CI_II_PLF" localSheetId="20" hidden="1">[1]CE!#REF!</definedName>
    <definedName name="_7__123Graph_CI_II_PLF" localSheetId="21" hidden="1">[1]CE!#REF!</definedName>
    <definedName name="_7__123Graph_CI_II_PLF" hidden="1">[23]CE!#REF!</definedName>
    <definedName name="_8__123Graph_XI_II_PLF" localSheetId="34" hidden="1">[1]CE!#REF!</definedName>
    <definedName name="_8__123Graph_XI_II_PLF" localSheetId="35" hidden="1">[1]CE!#REF!</definedName>
    <definedName name="_8__123Graph_XI_II_PLF" localSheetId="25" hidden="1">[1]CE!#REF!</definedName>
    <definedName name="_8__123Graph_XI_II_PLF" localSheetId="23" hidden="1">[1]CE!#REF!</definedName>
    <definedName name="_8__123Graph_XI_II_PLF" localSheetId="24" hidden="1">[1]CE!#REF!</definedName>
    <definedName name="_8__123Graph_XI_II_PLF" localSheetId="13" hidden="1">[1]CE!#REF!</definedName>
    <definedName name="_8__123Graph_XI_II_PLF" localSheetId="11" hidden="1">[1]CE!#REF!</definedName>
    <definedName name="_8__123Graph_XI_II_PLF" localSheetId="12" hidden="1">[1]CE!#REF!</definedName>
    <definedName name="_8__123Graph_XI_II_PLF" localSheetId="7" hidden="1">[1]CE!#REF!</definedName>
    <definedName name="_8__123Graph_XI_II_PLF" localSheetId="5" hidden="1">[1]CE!#REF!</definedName>
    <definedName name="_8__123Graph_XI_II_PLF" localSheetId="6" hidden="1">[1]CE!#REF!</definedName>
    <definedName name="_8__123Graph_XI_II_PLF" localSheetId="10" hidden="1">[1]CE!#REF!</definedName>
    <definedName name="_8__123Graph_XI_II_PLF" localSheetId="8" hidden="1">[1]CE!#REF!</definedName>
    <definedName name="_8__123Graph_XI_II_PLF" localSheetId="9" hidden="1">[1]CE!#REF!</definedName>
    <definedName name="_8__123Graph_XI_II_PLF" localSheetId="28" hidden="1">[1]CE!#REF!</definedName>
    <definedName name="_8__123Graph_XI_II_PLF" localSheetId="26" hidden="1">[1]CE!#REF!</definedName>
    <definedName name="_8__123Graph_XI_II_PLF" localSheetId="27" hidden="1">[1]CE!#REF!</definedName>
    <definedName name="_8__123Graph_XI_II_PLF" localSheetId="31" hidden="1">[1]CE!#REF!</definedName>
    <definedName name="_8__123Graph_XI_II_PLF" localSheetId="29" hidden="1">[1]CE!#REF!</definedName>
    <definedName name="_8__123Graph_XI_II_PLF" localSheetId="30" hidden="1">[1]CE!#REF!</definedName>
    <definedName name="_8__123Graph_XI_II_PLF" localSheetId="4" hidden="1">[1]CE!#REF!</definedName>
    <definedName name="_8__123Graph_XI_II_PLF" localSheetId="2" hidden="1">[1]CE!#REF!</definedName>
    <definedName name="_8__123Graph_XI_II_PLF" localSheetId="3" hidden="1">[1]CE!#REF!</definedName>
    <definedName name="_8__123Graph_XI_II_PLF" localSheetId="32" hidden="1">[1]CE!#REF!</definedName>
    <definedName name="_8__123Graph_XI_II_PLF" localSheetId="33" hidden="1">[1]CE!#REF!</definedName>
    <definedName name="_8__123Graph_XI_II_PLF" localSheetId="16" hidden="1">[1]CE!#REF!</definedName>
    <definedName name="_8__123Graph_XI_II_PLF" localSheetId="14" hidden="1">[1]CE!#REF!</definedName>
    <definedName name="_8__123Graph_XI_II_PLF" localSheetId="15" hidden="1">[1]CE!#REF!</definedName>
    <definedName name="_8__123Graph_XI_II_PLF" localSheetId="19" hidden="1">[1]CE!#REF!</definedName>
    <definedName name="_8__123Graph_XI_II_PLF" localSheetId="17" hidden="1">[1]CE!#REF!</definedName>
    <definedName name="_8__123Graph_XI_II_PLF" localSheetId="18" hidden="1">[1]CE!#REF!</definedName>
    <definedName name="_8__123Graph_XI_II_PLF" localSheetId="22" hidden="1">[1]CE!#REF!</definedName>
    <definedName name="_8__123Graph_XI_II_PLF" localSheetId="20" hidden="1">[1]CE!#REF!</definedName>
    <definedName name="_8__123Graph_XI_II_PLF" localSheetId="21" hidden="1">[1]CE!#REF!</definedName>
    <definedName name="_8__123Graph_XI_II_PLF" hidden="1">[23]CE!#REF!</definedName>
    <definedName name="_a" localSheetId="5">#REF!</definedName>
    <definedName name="_a">#REF!</definedName>
    <definedName name="_ABC660" localSheetId="5">#REF!</definedName>
    <definedName name="_ABC660">#REF!</definedName>
    <definedName name="_b" localSheetId="5">#REF!</definedName>
    <definedName name="_b">#REF!</definedName>
    <definedName name="_c" localSheetId="5">#REF!</definedName>
    <definedName name="_c">#REF!</definedName>
    <definedName name="_d" localSheetId="5">#REF!</definedName>
    <definedName name="_d">#REF!</definedName>
    <definedName name="_D___GOTO_GK112" localSheetId="34">#REF!</definedName>
    <definedName name="_D___GOTO_GK112" localSheetId="35">#REF!</definedName>
    <definedName name="_D___GOTO_GK112" localSheetId="25">#REF!</definedName>
    <definedName name="_D___GOTO_GK112" localSheetId="23">#REF!</definedName>
    <definedName name="_D___GOTO_GK112" localSheetId="24">#REF!</definedName>
    <definedName name="_D___GOTO_GK112" localSheetId="13">#REF!</definedName>
    <definedName name="_D___GOTO_GK112" localSheetId="11">#REF!</definedName>
    <definedName name="_D___GOTO_GK112" localSheetId="12">#REF!</definedName>
    <definedName name="_D___GOTO_GK112" localSheetId="7">#REF!</definedName>
    <definedName name="_D___GOTO_GK112" localSheetId="5">#REF!</definedName>
    <definedName name="_D___GOTO_GK112" localSheetId="6">#REF!</definedName>
    <definedName name="_D___GOTO_GK112" localSheetId="10">#REF!</definedName>
    <definedName name="_D___GOTO_GK112" localSheetId="8">#REF!</definedName>
    <definedName name="_D___GOTO_GK112" localSheetId="9">#REF!</definedName>
    <definedName name="_D___GOTO_GK112" localSheetId="28">#REF!</definedName>
    <definedName name="_D___GOTO_GK112" localSheetId="26">#REF!</definedName>
    <definedName name="_D___GOTO_GK112" localSheetId="27">#REF!</definedName>
    <definedName name="_D___GOTO_GK112" localSheetId="31">#REF!</definedName>
    <definedName name="_D___GOTO_GK112" localSheetId="29">#REF!</definedName>
    <definedName name="_D___GOTO_GK112" localSheetId="30">#REF!</definedName>
    <definedName name="_D___GOTO_GK112" localSheetId="4">#REF!</definedName>
    <definedName name="_D___GOTO_GK112" localSheetId="2">#REF!</definedName>
    <definedName name="_D___GOTO_GK112" localSheetId="3">#REF!</definedName>
    <definedName name="_D___GOTO_GK112" localSheetId="32">#REF!</definedName>
    <definedName name="_D___GOTO_GK112" localSheetId="33">#REF!</definedName>
    <definedName name="_D___GOTO_GK112" localSheetId="16">#REF!</definedName>
    <definedName name="_D___GOTO_GK112" localSheetId="14">#REF!</definedName>
    <definedName name="_D___GOTO_GK112" localSheetId="15">#REF!</definedName>
    <definedName name="_D___GOTO_GK112" localSheetId="19">#REF!</definedName>
    <definedName name="_D___GOTO_GK112" localSheetId="17">#REF!</definedName>
    <definedName name="_D___GOTO_GK112" localSheetId="18">#REF!</definedName>
    <definedName name="_D___GOTO_GK112" localSheetId="22">#REF!</definedName>
    <definedName name="_D___GOTO_GK112" localSheetId="20">#REF!</definedName>
    <definedName name="_D___GOTO_GK112" localSheetId="21">#REF!</definedName>
    <definedName name="_D___GOTO_GK112">#REF!</definedName>
    <definedName name="_D___GOTO_GK56_" localSheetId="34">#REF!</definedName>
    <definedName name="_D___GOTO_GK56_" localSheetId="35">#REF!</definedName>
    <definedName name="_D___GOTO_GK56_" localSheetId="25">#REF!</definedName>
    <definedName name="_D___GOTO_GK56_" localSheetId="23">#REF!</definedName>
    <definedName name="_D___GOTO_GK56_" localSheetId="24">#REF!</definedName>
    <definedName name="_D___GOTO_GK56_" localSheetId="13">#REF!</definedName>
    <definedName name="_D___GOTO_GK56_" localSheetId="11">#REF!</definedName>
    <definedName name="_D___GOTO_GK56_" localSheetId="12">#REF!</definedName>
    <definedName name="_D___GOTO_GK56_" localSheetId="7">#REF!</definedName>
    <definedName name="_D___GOTO_GK56_" localSheetId="5">#REF!</definedName>
    <definedName name="_D___GOTO_GK56_" localSheetId="6">#REF!</definedName>
    <definedName name="_D___GOTO_GK56_" localSheetId="10">#REF!</definedName>
    <definedName name="_D___GOTO_GK56_" localSheetId="8">#REF!</definedName>
    <definedName name="_D___GOTO_GK56_" localSheetId="9">#REF!</definedName>
    <definedName name="_D___GOTO_GK56_" localSheetId="28">#REF!</definedName>
    <definedName name="_D___GOTO_GK56_" localSheetId="26">#REF!</definedName>
    <definedName name="_D___GOTO_GK56_" localSheetId="27">#REF!</definedName>
    <definedName name="_D___GOTO_GK56_" localSheetId="31">#REF!</definedName>
    <definedName name="_D___GOTO_GK56_" localSheetId="29">#REF!</definedName>
    <definedName name="_D___GOTO_GK56_" localSheetId="30">#REF!</definedName>
    <definedName name="_D___GOTO_GK56_" localSheetId="4">#REF!</definedName>
    <definedName name="_D___GOTO_GK56_" localSheetId="2">#REF!</definedName>
    <definedName name="_D___GOTO_GK56_" localSheetId="3">#REF!</definedName>
    <definedName name="_D___GOTO_GK56_" localSheetId="32">#REF!</definedName>
    <definedName name="_D___GOTO_GK56_" localSheetId="33">#REF!</definedName>
    <definedName name="_D___GOTO_GK56_" localSheetId="16">#REF!</definedName>
    <definedName name="_D___GOTO_GK56_" localSheetId="14">#REF!</definedName>
    <definedName name="_D___GOTO_GK56_" localSheetId="15">#REF!</definedName>
    <definedName name="_D___GOTO_GK56_" localSheetId="19">#REF!</definedName>
    <definedName name="_D___GOTO_GK56_" localSheetId="17">#REF!</definedName>
    <definedName name="_D___GOTO_GK56_" localSheetId="18">#REF!</definedName>
    <definedName name="_D___GOTO_GK56_" localSheetId="22">#REF!</definedName>
    <definedName name="_D___GOTO_GK56_" localSheetId="20">#REF!</definedName>
    <definedName name="_D___GOTO_GK56_" localSheetId="21">#REF!</definedName>
    <definedName name="_D___GOTO_GK56_">#REF!</definedName>
    <definedName name="_D__D___L___GOT" localSheetId="34">#REF!</definedName>
    <definedName name="_D__D___L___GOT" localSheetId="35">#REF!</definedName>
    <definedName name="_D__D___L___GOT" localSheetId="25">#REF!</definedName>
    <definedName name="_D__D___L___GOT" localSheetId="23">#REF!</definedName>
    <definedName name="_D__D___L___GOT" localSheetId="24">#REF!</definedName>
    <definedName name="_D__D___L___GOT" localSheetId="13">#REF!</definedName>
    <definedName name="_D__D___L___GOT" localSheetId="11">#REF!</definedName>
    <definedName name="_D__D___L___GOT" localSheetId="12">#REF!</definedName>
    <definedName name="_D__D___L___GOT" localSheetId="7">#REF!</definedName>
    <definedName name="_D__D___L___GOT" localSheetId="5">#REF!</definedName>
    <definedName name="_D__D___L___GOT" localSheetId="6">#REF!</definedName>
    <definedName name="_D__D___L___GOT" localSheetId="10">#REF!</definedName>
    <definedName name="_D__D___L___GOT" localSheetId="8">#REF!</definedName>
    <definedName name="_D__D___L___GOT" localSheetId="9">#REF!</definedName>
    <definedName name="_D__D___L___GOT" localSheetId="28">#REF!</definedName>
    <definedName name="_D__D___L___GOT" localSheetId="26">#REF!</definedName>
    <definedName name="_D__D___L___GOT" localSheetId="27">#REF!</definedName>
    <definedName name="_D__D___L___GOT" localSheetId="31">#REF!</definedName>
    <definedName name="_D__D___L___GOT" localSheetId="29">#REF!</definedName>
    <definedName name="_D__D___L___GOT" localSheetId="30">#REF!</definedName>
    <definedName name="_D__D___L___GOT" localSheetId="4">#REF!</definedName>
    <definedName name="_D__D___L___GOT" localSheetId="2">#REF!</definedName>
    <definedName name="_D__D___L___GOT" localSheetId="3">#REF!</definedName>
    <definedName name="_D__D___L___GOT" localSheetId="32">#REF!</definedName>
    <definedName name="_D__D___L___GOT" localSheetId="33">#REF!</definedName>
    <definedName name="_D__D___L___GOT" localSheetId="16">#REF!</definedName>
    <definedName name="_D__D___L___GOT" localSheetId="14">#REF!</definedName>
    <definedName name="_D__D___L___GOT" localSheetId="15">#REF!</definedName>
    <definedName name="_D__D___L___GOT" localSheetId="19">#REF!</definedName>
    <definedName name="_D__D___L___GOT" localSheetId="17">#REF!</definedName>
    <definedName name="_D__D___L___GOT" localSheetId="18">#REF!</definedName>
    <definedName name="_D__D___L___GOT" localSheetId="22">#REF!</definedName>
    <definedName name="_D__D___L___GOT" localSheetId="20">#REF!</definedName>
    <definedName name="_D__D___L___GOT" localSheetId="21">#REF!</definedName>
    <definedName name="_D__D___L___GOT">#REF!</definedName>
    <definedName name="_D__D__D___D__D" localSheetId="34">#REF!</definedName>
    <definedName name="_D__D__D___D__D" localSheetId="35">#REF!</definedName>
    <definedName name="_D__D__D___D__D" localSheetId="25">#REF!</definedName>
    <definedName name="_D__D__D___D__D" localSheetId="23">#REF!</definedName>
    <definedName name="_D__D__D___D__D" localSheetId="24">#REF!</definedName>
    <definedName name="_D__D__D___D__D" localSheetId="13">#REF!</definedName>
    <definedName name="_D__D__D___D__D" localSheetId="11">#REF!</definedName>
    <definedName name="_D__D__D___D__D" localSheetId="12">#REF!</definedName>
    <definedName name="_D__D__D___D__D" localSheetId="7">#REF!</definedName>
    <definedName name="_D__D__D___D__D" localSheetId="5">#REF!</definedName>
    <definedName name="_D__D__D___D__D" localSheetId="6">#REF!</definedName>
    <definedName name="_D__D__D___D__D" localSheetId="10">#REF!</definedName>
    <definedName name="_D__D__D___D__D" localSheetId="8">#REF!</definedName>
    <definedName name="_D__D__D___D__D" localSheetId="9">#REF!</definedName>
    <definedName name="_D__D__D___D__D" localSheetId="28">#REF!</definedName>
    <definedName name="_D__D__D___D__D" localSheetId="26">#REF!</definedName>
    <definedName name="_D__D__D___D__D" localSheetId="27">#REF!</definedName>
    <definedName name="_D__D__D___D__D" localSheetId="31">#REF!</definedName>
    <definedName name="_D__D__D___D__D" localSheetId="29">#REF!</definedName>
    <definedName name="_D__D__D___D__D" localSheetId="30">#REF!</definedName>
    <definedName name="_D__D__D___D__D" localSheetId="4">#REF!</definedName>
    <definedName name="_D__D__D___D__D" localSheetId="2">#REF!</definedName>
    <definedName name="_D__D__D___D__D" localSheetId="3">#REF!</definedName>
    <definedName name="_D__D__D___D__D" localSheetId="32">#REF!</definedName>
    <definedName name="_D__D__D___D__D" localSheetId="33">#REF!</definedName>
    <definedName name="_D__D__D___D__D" localSheetId="16">#REF!</definedName>
    <definedName name="_D__D__D___D__D" localSheetId="14">#REF!</definedName>
    <definedName name="_D__D__D___D__D" localSheetId="15">#REF!</definedName>
    <definedName name="_D__D__D___D__D" localSheetId="19">#REF!</definedName>
    <definedName name="_D__D__D___D__D" localSheetId="17">#REF!</definedName>
    <definedName name="_D__D__D___D__D" localSheetId="18">#REF!</definedName>
    <definedName name="_D__D__D___D__D" localSheetId="22">#REF!</definedName>
    <definedName name="_D__D__D___D__D" localSheetId="20">#REF!</definedName>
    <definedName name="_D__D__D___D__D" localSheetId="21">#REF!</definedName>
    <definedName name="_D__D__D___D__D">#REF!</definedName>
    <definedName name="_D_19__U_19_" localSheetId="34">#REF!</definedName>
    <definedName name="_D_19__U_19_" localSheetId="35">#REF!</definedName>
    <definedName name="_D_19__U_19_" localSheetId="25">#REF!</definedName>
    <definedName name="_D_19__U_19_" localSheetId="23">#REF!</definedName>
    <definedName name="_D_19__U_19_" localSheetId="24">#REF!</definedName>
    <definedName name="_D_19__U_19_" localSheetId="13">#REF!</definedName>
    <definedName name="_D_19__U_19_" localSheetId="11">#REF!</definedName>
    <definedName name="_D_19__U_19_" localSheetId="12">#REF!</definedName>
    <definedName name="_D_19__U_19_" localSheetId="7">#REF!</definedName>
    <definedName name="_D_19__U_19_" localSheetId="5">#REF!</definedName>
    <definedName name="_D_19__U_19_" localSheetId="6">#REF!</definedName>
    <definedName name="_D_19__U_19_" localSheetId="10">#REF!</definedName>
    <definedName name="_D_19__U_19_" localSheetId="8">#REF!</definedName>
    <definedName name="_D_19__U_19_" localSheetId="9">#REF!</definedName>
    <definedName name="_D_19__U_19_" localSheetId="28">#REF!</definedName>
    <definedName name="_D_19__U_19_" localSheetId="26">#REF!</definedName>
    <definedName name="_D_19__U_19_" localSheetId="27">#REF!</definedName>
    <definedName name="_D_19__U_19_" localSheetId="31">#REF!</definedName>
    <definedName name="_D_19__U_19_" localSheetId="29">#REF!</definedName>
    <definedName name="_D_19__U_19_" localSheetId="30">#REF!</definedName>
    <definedName name="_D_19__U_19_" localSheetId="4">#REF!</definedName>
    <definedName name="_D_19__U_19_" localSheetId="2">#REF!</definedName>
    <definedName name="_D_19__U_19_" localSheetId="3">#REF!</definedName>
    <definedName name="_D_19__U_19_" localSheetId="32">#REF!</definedName>
    <definedName name="_D_19__U_19_" localSheetId="33">#REF!</definedName>
    <definedName name="_D_19__U_19_" localSheetId="16">#REF!</definedName>
    <definedName name="_D_19__U_19_" localSheetId="14">#REF!</definedName>
    <definedName name="_D_19__U_19_" localSheetId="15">#REF!</definedName>
    <definedName name="_D_19__U_19_" localSheetId="19">#REF!</definedName>
    <definedName name="_D_19__U_19_" localSheetId="17">#REF!</definedName>
    <definedName name="_D_19__U_19_" localSheetId="18">#REF!</definedName>
    <definedName name="_D_19__U_19_" localSheetId="22">#REF!</definedName>
    <definedName name="_D_19__U_19_" localSheetId="20">#REF!</definedName>
    <definedName name="_D_19__U_19_" localSheetId="21">#REF!</definedName>
    <definedName name="_D_19__U_19_">#REF!</definedName>
    <definedName name="_DOWN_9__RIGHT_" localSheetId="34">#REF!</definedName>
    <definedName name="_DOWN_9__RIGHT_" localSheetId="35">#REF!</definedName>
    <definedName name="_DOWN_9__RIGHT_" localSheetId="25">#REF!</definedName>
    <definedName name="_DOWN_9__RIGHT_" localSheetId="23">#REF!</definedName>
    <definedName name="_DOWN_9__RIGHT_" localSheetId="24">#REF!</definedName>
    <definedName name="_DOWN_9__RIGHT_" localSheetId="13">#REF!</definedName>
    <definedName name="_DOWN_9__RIGHT_" localSheetId="11">#REF!</definedName>
    <definedName name="_DOWN_9__RIGHT_" localSheetId="12">#REF!</definedName>
    <definedName name="_DOWN_9__RIGHT_" localSheetId="7">#REF!</definedName>
    <definedName name="_DOWN_9__RIGHT_" localSheetId="5">#REF!</definedName>
    <definedName name="_DOWN_9__RIGHT_" localSheetId="6">#REF!</definedName>
    <definedName name="_DOWN_9__RIGHT_" localSheetId="10">#REF!</definedName>
    <definedName name="_DOWN_9__RIGHT_" localSheetId="8">#REF!</definedName>
    <definedName name="_DOWN_9__RIGHT_" localSheetId="9">#REF!</definedName>
    <definedName name="_DOWN_9__RIGHT_" localSheetId="28">#REF!</definedName>
    <definedName name="_DOWN_9__RIGHT_" localSheetId="26">#REF!</definedName>
    <definedName name="_DOWN_9__RIGHT_" localSheetId="27">#REF!</definedName>
    <definedName name="_DOWN_9__RIGHT_" localSheetId="31">#REF!</definedName>
    <definedName name="_DOWN_9__RIGHT_" localSheetId="29">#REF!</definedName>
    <definedName name="_DOWN_9__RIGHT_" localSheetId="30">#REF!</definedName>
    <definedName name="_DOWN_9__RIGHT_" localSheetId="4">#REF!</definedName>
    <definedName name="_DOWN_9__RIGHT_" localSheetId="2">#REF!</definedName>
    <definedName name="_DOWN_9__RIGHT_" localSheetId="3">#REF!</definedName>
    <definedName name="_DOWN_9__RIGHT_" localSheetId="32">#REF!</definedName>
    <definedName name="_DOWN_9__RIGHT_" localSheetId="33">#REF!</definedName>
    <definedName name="_DOWN_9__RIGHT_" localSheetId="16">#REF!</definedName>
    <definedName name="_DOWN_9__RIGHT_" localSheetId="14">#REF!</definedName>
    <definedName name="_DOWN_9__RIGHT_" localSheetId="15">#REF!</definedName>
    <definedName name="_DOWN_9__RIGHT_" localSheetId="19">#REF!</definedName>
    <definedName name="_DOWN_9__RIGHT_" localSheetId="17">#REF!</definedName>
    <definedName name="_DOWN_9__RIGHT_" localSheetId="18">#REF!</definedName>
    <definedName name="_DOWN_9__RIGHT_" localSheetId="22">#REF!</definedName>
    <definedName name="_DOWN_9__RIGHT_" localSheetId="20">#REF!</definedName>
    <definedName name="_DOWN_9__RIGHT_" localSheetId="21">#REF!</definedName>
    <definedName name="_DOWN_9__RIGHT_">#REF!</definedName>
    <definedName name="_e" localSheetId="5">#REF!</definedName>
    <definedName name="_e">#REF!</definedName>
    <definedName name="_f" localSheetId="5">#REF!</definedName>
    <definedName name="_f">#REF!</definedName>
    <definedName name="_Fill" localSheetId="34" hidden="1">#REF!</definedName>
    <definedName name="_Fill" localSheetId="35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13" hidden="1">#REF!</definedName>
    <definedName name="_Fill" localSheetId="11" hidden="1">#REF!</definedName>
    <definedName name="_Fill" localSheetId="12" hidden="1">#REF!</definedName>
    <definedName name="_Fill" localSheetId="7" hidden="1">#REF!</definedName>
    <definedName name="_Fill" localSheetId="5" hidden="1">#REF!</definedName>
    <definedName name="_Fill" localSheetId="6" hidden="1">#REF!</definedName>
    <definedName name="_Fill" localSheetId="10" hidden="1">#REF!</definedName>
    <definedName name="_Fill" localSheetId="9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31" hidden="1">#REF!</definedName>
    <definedName name="_Fill" localSheetId="29" hidden="1">#REF!</definedName>
    <definedName name="_Fill" localSheetId="30" hidden="1">#REF!</definedName>
    <definedName name="_Fill" localSheetId="4" hidden="1">#REF!</definedName>
    <definedName name="_Fill" localSheetId="3" hidden="1">#REF!</definedName>
    <definedName name="_Fill" localSheetId="32" hidden="1">#REF!</definedName>
    <definedName name="_Fill" localSheetId="33" hidden="1">#REF!</definedName>
    <definedName name="_Fill" localSheetId="16" hidden="1">#REF!</definedName>
    <definedName name="_Fill" localSheetId="14" hidden="1">#REF!</definedName>
    <definedName name="_Fill" localSheetId="15" hidden="1">#REF!</definedName>
    <definedName name="_Fill" localSheetId="19" hidden="1">#REF!</definedName>
    <definedName name="_Fill" localSheetId="17" hidden="1">#REF!</definedName>
    <definedName name="_Fill" localSheetId="18" hidden="1">#REF!</definedName>
    <definedName name="_Fill" localSheetId="22" hidden="1">#REF!</definedName>
    <definedName name="_Fill" localSheetId="20" hidden="1">#REF!</definedName>
    <definedName name="_Fill" localSheetId="21" hidden="1">#REF!</definedName>
    <definedName name="_Fill" hidden="1">#REF!</definedName>
    <definedName name="_xlnm._FilterDatabase" localSheetId="34" hidden="1">'Apr 22_GCV (Raw)'!$A$1:$G$1</definedName>
    <definedName name="_xlnm._FilterDatabase" localSheetId="35" hidden="1">'Apr 22_GCV (Washed)'!$A$1:$G$1</definedName>
    <definedName name="_xlnm._FilterDatabase" localSheetId="25" hidden="1">'Aug 22_GCV (Imp)'!$A$1:$G$1</definedName>
    <definedName name="_xlnm._FilterDatabase" localSheetId="23" hidden="1">'Aug 22_GCV (Raw)'!$A$1:$G$158</definedName>
    <definedName name="_xlnm._FilterDatabase" localSheetId="24" hidden="1">'Aug 22_GCV (Washed)'!$A$1:$G$1</definedName>
    <definedName name="_xlnm._FilterDatabase" localSheetId="13" hidden="1">'Dec 22_GCV (Imp)'!$A$1:$G$1</definedName>
    <definedName name="_xlnm._FilterDatabase" localSheetId="11" hidden="1">'Dec 22_GCV (Raw)'!$A$1:$G$1</definedName>
    <definedName name="_xlnm._FilterDatabase" localSheetId="12" hidden="1">'Dec 22_GCV (Washed)'!$A$1:$G$1</definedName>
    <definedName name="_xlnm._FilterDatabase" localSheetId="7" hidden="1">'Feb 23_GCV (Imp)'!$A$1:$H$15</definedName>
    <definedName name="_xlnm._FilterDatabase" localSheetId="5" hidden="1">'Feb 23_GCV (Raw)'!$A$1:$H$212</definedName>
    <definedName name="_xlnm._FilterDatabase" localSheetId="6" hidden="1">'Feb 23_GCV (Washed)'!$A$1:$H$44</definedName>
    <definedName name="_xlnm._FilterDatabase" localSheetId="10" hidden="1">'Jan 23_GCV (Imp)'!$A$1:$H$18</definedName>
    <definedName name="_xlnm._FilterDatabase" localSheetId="8" hidden="1">'Jan 23_GCV (Raw)'!$A$1:$H$198</definedName>
    <definedName name="_xlnm._FilterDatabase" localSheetId="9" hidden="1">'Jan 23_GCV (Washed)'!$A$1:$H$43</definedName>
    <definedName name="_xlnm._FilterDatabase" localSheetId="28" hidden="1">'July 22_GCV (Imp)'!$A$1:$G$1</definedName>
    <definedName name="_xlnm._FilterDatabase" localSheetId="26" hidden="1">'July 22_GCV (Raw)'!$A$1:$G$1</definedName>
    <definedName name="_xlnm._FilterDatabase" localSheetId="27" hidden="1">'July 22_GCV (Washed)'!$A$1:$G$1</definedName>
    <definedName name="_xlnm._FilterDatabase" localSheetId="31" hidden="1">'June 22_GCV (Imported)'!$A$1:$G$1</definedName>
    <definedName name="_xlnm._FilterDatabase" localSheetId="29" hidden="1">'June 22_GCV (Raw)'!$A$1:$G$1</definedName>
    <definedName name="_xlnm._FilterDatabase" localSheetId="30" hidden="1">'June 22_GCV (Washed)'!$A$1:$G$1</definedName>
    <definedName name="_xlnm._FilterDatabase" localSheetId="4" hidden="1">'Mar 23_GCV (Imp)'!$A$1:$H$9</definedName>
    <definedName name="_xlnm._FilterDatabase" localSheetId="2" hidden="1">'Mar 23_GCV (Raw)'!$A$1:$H$271</definedName>
    <definedName name="_xlnm._FilterDatabase" localSheetId="3" hidden="1">'Mar 23_GCV (Washed)'!$A$1:$H$88</definedName>
    <definedName name="_xlnm._FilterDatabase" localSheetId="32" hidden="1">'May 22_GCV (Raw)'!$A$1:$G$1</definedName>
    <definedName name="_xlnm._FilterDatabase" localSheetId="33" hidden="1">'May 22_GCV (Washed)'!$A$1:$G$1</definedName>
    <definedName name="_xlnm._FilterDatabase" localSheetId="16" hidden="1">'Nov 22_GCV (Imp)'!$A$1:$G$1</definedName>
    <definedName name="_xlnm._FilterDatabase" localSheetId="14" hidden="1">'Nov 22_GCV (Raw)'!$A$1:$G$1</definedName>
    <definedName name="_xlnm._FilterDatabase" localSheetId="15" hidden="1">'Nov 22_GCV (Washed)'!$A$1:$G$1</definedName>
    <definedName name="_xlnm._FilterDatabase" localSheetId="19" hidden="1">'Oct 22_GCV (Imp)'!$A$1:$G$1</definedName>
    <definedName name="_xlnm._FilterDatabase" localSheetId="17" hidden="1">'Oct 22_GCV (Raw)'!$A$1:$G$1</definedName>
    <definedName name="_xlnm._FilterDatabase" localSheetId="18" hidden="1">'Oct 22_GCV (Washed)'!$A$1:$G$1</definedName>
    <definedName name="_xlnm._FilterDatabase" localSheetId="22" hidden="1">'Sept 22_GCV (Imp)'!$A$1:$G$1</definedName>
    <definedName name="_xlnm._FilterDatabase" localSheetId="20" hidden="1">'Sept 22_GCV (Raw)'!$A$1:$G$1</definedName>
    <definedName name="_xlnm._FilterDatabase" localSheetId="21" hidden="1">'Sept 22_GCV (Washed)'!$A$1:$G$1</definedName>
    <definedName name="_FROM__R__R__08" localSheetId="34">#REF!</definedName>
    <definedName name="_FROM__R__R__08" localSheetId="35">#REF!</definedName>
    <definedName name="_FROM__R__R__08" localSheetId="25">#REF!</definedName>
    <definedName name="_FROM__R__R__08" localSheetId="23">#REF!</definedName>
    <definedName name="_FROM__R__R__08" localSheetId="24">#REF!</definedName>
    <definedName name="_FROM__R__R__08" localSheetId="13">#REF!</definedName>
    <definedName name="_FROM__R__R__08" localSheetId="11">#REF!</definedName>
    <definedName name="_FROM__R__R__08" localSheetId="12">#REF!</definedName>
    <definedName name="_FROM__R__R__08" localSheetId="7">#REF!</definedName>
    <definedName name="_FROM__R__R__08" localSheetId="5">#REF!</definedName>
    <definedName name="_FROM__R__R__08" localSheetId="6">#REF!</definedName>
    <definedName name="_FROM__R__R__08" localSheetId="10">#REF!</definedName>
    <definedName name="_FROM__R__R__08" localSheetId="8">#REF!</definedName>
    <definedName name="_FROM__R__R__08" localSheetId="9">#REF!</definedName>
    <definedName name="_FROM__R__R__08" localSheetId="28">#REF!</definedName>
    <definedName name="_FROM__R__R__08" localSheetId="26">#REF!</definedName>
    <definedName name="_FROM__R__R__08" localSheetId="27">#REF!</definedName>
    <definedName name="_FROM__R__R__08" localSheetId="31">#REF!</definedName>
    <definedName name="_FROM__R__R__08" localSheetId="29">#REF!</definedName>
    <definedName name="_FROM__R__R__08" localSheetId="30">#REF!</definedName>
    <definedName name="_FROM__R__R__08" localSheetId="4">#REF!</definedName>
    <definedName name="_FROM__R__R__08" localSheetId="2">#REF!</definedName>
    <definedName name="_FROM__R__R__08" localSheetId="3">#REF!</definedName>
    <definedName name="_FROM__R__R__08" localSheetId="32">#REF!</definedName>
    <definedName name="_FROM__R__R__08" localSheetId="33">#REF!</definedName>
    <definedName name="_FROM__R__R__08" localSheetId="16">#REF!</definedName>
    <definedName name="_FROM__R__R__08" localSheetId="14">#REF!</definedName>
    <definedName name="_FROM__R__R__08" localSheetId="15">#REF!</definedName>
    <definedName name="_FROM__R__R__08" localSheetId="19">#REF!</definedName>
    <definedName name="_FROM__R__R__08" localSheetId="17">#REF!</definedName>
    <definedName name="_FROM__R__R__08" localSheetId="18">#REF!</definedName>
    <definedName name="_FROM__R__R__08" localSheetId="22">#REF!</definedName>
    <definedName name="_FROM__R__R__08" localSheetId="20">#REF!</definedName>
    <definedName name="_FROM__R__R__08" localSheetId="21">#REF!</definedName>
    <definedName name="_FROM__R__R__08">#REF!</definedName>
    <definedName name="_FROM__R__R__16" localSheetId="34">#REF!</definedName>
    <definedName name="_FROM__R__R__16" localSheetId="35">#REF!</definedName>
    <definedName name="_FROM__R__R__16" localSheetId="25">#REF!</definedName>
    <definedName name="_FROM__R__R__16" localSheetId="23">#REF!</definedName>
    <definedName name="_FROM__R__R__16" localSheetId="24">#REF!</definedName>
    <definedName name="_FROM__R__R__16" localSheetId="13">#REF!</definedName>
    <definedName name="_FROM__R__R__16" localSheetId="11">#REF!</definedName>
    <definedName name="_FROM__R__R__16" localSheetId="12">#REF!</definedName>
    <definedName name="_FROM__R__R__16" localSheetId="7">#REF!</definedName>
    <definedName name="_FROM__R__R__16" localSheetId="5">#REF!</definedName>
    <definedName name="_FROM__R__R__16" localSheetId="6">#REF!</definedName>
    <definedName name="_FROM__R__R__16" localSheetId="10">#REF!</definedName>
    <definedName name="_FROM__R__R__16" localSheetId="8">#REF!</definedName>
    <definedName name="_FROM__R__R__16" localSheetId="9">#REF!</definedName>
    <definedName name="_FROM__R__R__16" localSheetId="28">#REF!</definedName>
    <definedName name="_FROM__R__R__16" localSheetId="26">#REF!</definedName>
    <definedName name="_FROM__R__R__16" localSheetId="27">#REF!</definedName>
    <definedName name="_FROM__R__R__16" localSheetId="31">#REF!</definedName>
    <definedName name="_FROM__R__R__16" localSheetId="29">#REF!</definedName>
    <definedName name="_FROM__R__R__16" localSheetId="30">#REF!</definedName>
    <definedName name="_FROM__R__R__16" localSheetId="4">#REF!</definedName>
    <definedName name="_FROM__R__R__16" localSheetId="2">#REF!</definedName>
    <definedName name="_FROM__R__R__16" localSheetId="3">#REF!</definedName>
    <definedName name="_FROM__R__R__16" localSheetId="32">#REF!</definedName>
    <definedName name="_FROM__R__R__16" localSheetId="33">#REF!</definedName>
    <definedName name="_FROM__R__R__16" localSheetId="16">#REF!</definedName>
    <definedName name="_FROM__R__R__16" localSheetId="14">#REF!</definedName>
    <definedName name="_FROM__R__R__16" localSheetId="15">#REF!</definedName>
    <definedName name="_FROM__R__R__16" localSheetId="19">#REF!</definedName>
    <definedName name="_FROM__R__R__16" localSheetId="17">#REF!</definedName>
    <definedName name="_FROM__R__R__16" localSheetId="18">#REF!</definedName>
    <definedName name="_FROM__R__R__16" localSheetId="22">#REF!</definedName>
    <definedName name="_FROM__R__R__16" localSheetId="20">#REF!</definedName>
    <definedName name="_FROM__R__R__16" localSheetId="21">#REF!</definedName>
    <definedName name="_FROM__R__R__16">#REF!</definedName>
    <definedName name="_GENERATION__R_" localSheetId="34">#REF!</definedName>
    <definedName name="_GENERATION__R_" localSheetId="35">#REF!</definedName>
    <definedName name="_GENERATION__R_" localSheetId="25">#REF!</definedName>
    <definedName name="_GENERATION__R_" localSheetId="23">#REF!</definedName>
    <definedName name="_GENERATION__R_" localSheetId="24">#REF!</definedName>
    <definedName name="_GENERATION__R_" localSheetId="13">#REF!</definedName>
    <definedName name="_GENERATION__R_" localSheetId="11">#REF!</definedName>
    <definedName name="_GENERATION__R_" localSheetId="12">#REF!</definedName>
    <definedName name="_GENERATION__R_" localSheetId="7">#REF!</definedName>
    <definedName name="_GENERATION__R_" localSheetId="5">#REF!</definedName>
    <definedName name="_GENERATION__R_" localSheetId="6">#REF!</definedName>
    <definedName name="_GENERATION__R_" localSheetId="10">#REF!</definedName>
    <definedName name="_GENERATION__R_" localSheetId="8">#REF!</definedName>
    <definedName name="_GENERATION__R_" localSheetId="9">#REF!</definedName>
    <definedName name="_GENERATION__R_" localSheetId="28">#REF!</definedName>
    <definedName name="_GENERATION__R_" localSheetId="26">#REF!</definedName>
    <definedName name="_GENERATION__R_" localSheetId="27">#REF!</definedName>
    <definedName name="_GENERATION__R_" localSheetId="31">#REF!</definedName>
    <definedName name="_GENERATION__R_" localSheetId="29">#REF!</definedName>
    <definedName name="_GENERATION__R_" localSheetId="30">#REF!</definedName>
    <definedName name="_GENERATION__R_" localSheetId="4">#REF!</definedName>
    <definedName name="_GENERATION__R_" localSheetId="2">#REF!</definedName>
    <definedName name="_GENERATION__R_" localSheetId="3">#REF!</definedName>
    <definedName name="_GENERATION__R_" localSheetId="32">#REF!</definedName>
    <definedName name="_GENERATION__R_" localSheetId="33">#REF!</definedName>
    <definedName name="_GENERATION__R_" localSheetId="16">#REF!</definedName>
    <definedName name="_GENERATION__R_" localSheetId="14">#REF!</definedName>
    <definedName name="_GENERATION__R_" localSheetId="15">#REF!</definedName>
    <definedName name="_GENERATION__R_" localSheetId="19">#REF!</definedName>
    <definedName name="_GENERATION__R_" localSheetId="17">#REF!</definedName>
    <definedName name="_GENERATION__R_" localSheetId="18">#REF!</definedName>
    <definedName name="_GENERATION__R_" localSheetId="22">#REF!</definedName>
    <definedName name="_GENERATION__R_" localSheetId="20">#REF!</definedName>
    <definedName name="_GENERATION__R_" localSheetId="21">#REF!</definedName>
    <definedName name="_GENERATION__R_">#REF!</definedName>
    <definedName name="_GOTO_BT49__R__" localSheetId="34">#REF!</definedName>
    <definedName name="_GOTO_BT49__R__" localSheetId="35">#REF!</definedName>
    <definedName name="_GOTO_BT49__R__" localSheetId="25">#REF!</definedName>
    <definedName name="_GOTO_BT49__R__" localSheetId="23">#REF!</definedName>
    <definedName name="_GOTO_BT49__R__" localSheetId="24">#REF!</definedName>
    <definedName name="_GOTO_BT49__R__" localSheetId="13">#REF!</definedName>
    <definedName name="_GOTO_BT49__R__" localSheetId="11">#REF!</definedName>
    <definedName name="_GOTO_BT49__R__" localSheetId="12">#REF!</definedName>
    <definedName name="_GOTO_BT49__R__" localSheetId="7">#REF!</definedName>
    <definedName name="_GOTO_BT49__R__" localSheetId="5">#REF!</definedName>
    <definedName name="_GOTO_BT49__R__" localSheetId="6">#REF!</definedName>
    <definedName name="_GOTO_BT49__R__" localSheetId="10">#REF!</definedName>
    <definedName name="_GOTO_BT49__R__" localSheetId="8">#REF!</definedName>
    <definedName name="_GOTO_BT49__R__" localSheetId="9">#REF!</definedName>
    <definedName name="_GOTO_BT49__R__" localSheetId="28">#REF!</definedName>
    <definedName name="_GOTO_BT49__R__" localSheetId="26">#REF!</definedName>
    <definedName name="_GOTO_BT49__R__" localSheetId="27">#REF!</definedName>
    <definedName name="_GOTO_BT49__R__" localSheetId="31">#REF!</definedName>
    <definedName name="_GOTO_BT49__R__" localSheetId="29">#REF!</definedName>
    <definedName name="_GOTO_BT49__R__" localSheetId="30">#REF!</definedName>
    <definedName name="_GOTO_BT49__R__" localSheetId="4">#REF!</definedName>
    <definedName name="_GOTO_BT49__R__" localSheetId="2">#REF!</definedName>
    <definedName name="_GOTO_BT49__R__" localSheetId="3">#REF!</definedName>
    <definedName name="_GOTO_BT49__R__" localSheetId="32">#REF!</definedName>
    <definedName name="_GOTO_BT49__R__" localSheetId="33">#REF!</definedName>
    <definedName name="_GOTO_BT49__R__" localSheetId="16">#REF!</definedName>
    <definedName name="_GOTO_BT49__R__" localSheetId="14">#REF!</definedName>
    <definedName name="_GOTO_BT49__R__" localSheetId="15">#REF!</definedName>
    <definedName name="_GOTO_BT49__R__" localSheetId="19">#REF!</definedName>
    <definedName name="_GOTO_BT49__R__" localSheetId="17">#REF!</definedName>
    <definedName name="_GOTO_BT49__R__" localSheetId="18">#REF!</definedName>
    <definedName name="_GOTO_BT49__R__" localSheetId="22">#REF!</definedName>
    <definedName name="_GOTO_BT49__R__" localSheetId="20">#REF!</definedName>
    <definedName name="_GOTO_BT49__R__" localSheetId="21">#REF!</definedName>
    <definedName name="_GOTO_BT49__R__">#REF!</definedName>
    <definedName name="_GOTO_CF11__?__" localSheetId="34">#REF!</definedName>
    <definedName name="_GOTO_CF11__?__" localSheetId="35">#REF!</definedName>
    <definedName name="_GOTO_CF11__?__" localSheetId="25">#REF!</definedName>
    <definedName name="_GOTO_CF11__?__" localSheetId="23">#REF!</definedName>
    <definedName name="_GOTO_CF11__?__" localSheetId="24">#REF!</definedName>
    <definedName name="_GOTO_CF11__?__" localSheetId="13">#REF!</definedName>
    <definedName name="_GOTO_CF11__?__" localSheetId="11">#REF!</definedName>
    <definedName name="_GOTO_CF11__?__" localSheetId="12">#REF!</definedName>
    <definedName name="_GOTO_CF11__?__" localSheetId="7">#REF!</definedName>
    <definedName name="_GOTO_CF11__?__" localSheetId="5">#REF!</definedName>
    <definedName name="_GOTO_CF11__?__" localSheetId="6">#REF!</definedName>
    <definedName name="_GOTO_CF11__?__" localSheetId="10">#REF!</definedName>
    <definedName name="_GOTO_CF11__?__" localSheetId="8">#REF!</definedName>
    <definedName name="_GOTO_CF11__?__" localSheetId="9">#REF!</definedName>
    <definedName name="_GOTO_CF11__?__" localSheetId="28">#REF!</definedName>
    <definedName name="_GOTO_CF11__?__" localSheetId="26">#REF!</definedName>
    <definedName name="_GOTO_CF11__?__" localSheetId="27">#REF!</definedName>
    <definedName name="_GOTO_CF11__?__" localSheetId="31">#REF!</definedName>
    <definedName name="_GOTO_CF11__?__" localSheetId="29">#REF!</definedName>
    <definedName name="_GOTO_CF11__?__" localSheetId="30">#REF!</definedName>
    <definedName name="_GOTO_CF11__?__" localSheetId="4">#REF!</definedName>
    <definedName name="_GOTO_CF11__?__" localSheetId="2">#REF!</definedName>
    <definedName name="_GOTO_CF11__?__" localSheetId="3">#REF!</definedName>
    <definedName name="_GOTO_CF11__?__" localSheetId="32">#REF!</definedName>
    <definedName name="_GOTO_CF11__?__" localSheetId="33">#REF!</definedName>
    <definedName name="_GOTO_CF11__?__" localSheetId="16">#REF!</definedName>
    <definedName name="_GOTO_CF11__?__" localSheetId="14">#REF!</definedName>
    <definedName name="_GOTO_CF11__?__" localSheetId="15">#REF!</definedName>
    <definedName name="_GOTO_CF11__?__" localSheetId="19">#REF!</definedName>
    <definedName name="_GOTO_CF11__?__" localSheetId="17">#REF!</definedName>
    <definedName name="_GOTO_CF11__?__" localSheetId="18">#REF!</definedName>
    <definedName name="_GOTO_CF11__?__" localSheetId="22">#REF!</definedName>
    <definedName name="_GOTO_CF11__?__" localSheetId="20">#REF!</definedName>
    <definedName name="_GOTO_CF11__?__" localSheetId="21">#REF!</definedName>
    <definedName name="_GOTO_CF11__?__">#REF!</definedName>
    <definedName name="_GOTO_EO75__WEK" localSheetId="34">#REF!</definedName>
    <definedName name="_GOTO_EO75__WEK" localSheetId="35">#REF!</definedName>
    <definedName name="_GOTO_EO75__WEK" localSheetId="25">#REF!</definedName>
    <definedName name="_GOTO_EO75__WEK" localSheetId="23">#REF!</definedName>
    <definedName name="_GOTO_EO75__WEK" localSheetId="24">#REF!</definedName>
    <definedName name="_GOTO_EO75__WEK" localSheetId="13">#REF!</definedName>
    <definedName name="_GOTO_EO75__WEK" localSheetId="11">#REF!</definedName>
    <definedName name="_GOTO_EO75__WEK" localSheetId="12">#REF!</definedName>
    <definedName name="_GOTO_EO75__WEK" localSheetId="7">#REF!</definedName>
    <definedName name="_GOTO_EO75__WEK" localSheetId="5">#REF!</definedName>
    <definedName name="_GOTO_EO75__WEK" localSheetId="6">#REF!</definedName>
    <definedName name="_GOTO_EO75__WEK" localSheetId="10">#REF!</definedName>
    <definedName name="_GOTO_EO75__WEK" localSheetId="8">#REF!</definedName>
    <definedName name="_GOTO_EO75__WEK" localSheetId="9">#REF!</definedName>
    <definedName name="_GOTO_EO75__WEK" localSheetId="28">#REF!</definedName>
    <definedName name="_GOTO_EO75__WEK" localSheetId="26">#REF!</definedName>
    <definedName name="_GOTO_EO75__WEK" localSheetId="27">#REF!</definedName>
    <definedName name="_GOTO_EO75__WEK" localSheetId="31">#REF!</definedName>
    <definedName name="_GOTO_EO75__WEK" localSheetId="29">#REF!</definedName>
    <definedName name="_GOTO_EO75__WEK" localSheetId="30">#REF!</definedName>
    <definedName name="_GOTO_EO75__WEK" localSheetId="4">#REF!</definedName>
    <definedName name="_GOTO_EO75__WEK" localSheetId="2">#REF!</definedName>
    <definedName name="_GOTO_EO75__WEK" localSheetId="3">#REF!</definedName>
    <definedName name="_GOTO_EO75__WEK" localSheetId="32">#REF!</definedName>
    <definedName name="_GOTO_EO75__WEK" localSheetId="33">#REF!</definedName>
    <definedName name="_GOTO_EO75__WEK" localSheetId="16">#REF!</definedName>
    <definedName name="_GOTO_EO75__WEK" localSheetId="14">#REF!</definedName>
    <definedName name="_GOTO_EO75__WEK" localSheetId="15">#REF!</definedName>
    <definedName name="_GOTO_EO75__WEK" localSheetId="19">#REF!</definedName>
    <definedName name="_GOTO_EO75__WEK" localSheetId="17">#REF!</definedName>
    <definedName name="_GOTO_EO75__WEK" localSheetId="18">#REF!</definedName>
    <definedName name="_GOTO_EO75__WEK" localSheetId="22">#REF!</definedName>
    <definedName name="_GOTO_EO75__WEK" localSheetId="20">#REF!</definedName>
    <definedName name="_GOTO_EO75__WEK" localSheetId="21">#REF!</definedName>
    <definedName name="_GOTO_EO75__WEK">#REF!</definedName>
    <definedName name="_GOTO_EP82__PEA" localSheetId="34">#REF!</definedName>
    <definedName name="_GOTO_EP82__PEA" localSheetId="35">#REF!</definedName>
    <definedName name="_GOTO_EP82__PEA" localSheetId="25">#REF!</definedName>
    <definedName name="_GOTO_EP82__PEA" localSheetId="23">#REF!</definedName>
    <definedName name="_GOTO_EP82__PEA" localSheetId="24">#REF!</definedName>
    <definedName name="_GOTO_EP82__PEA" localSheetId="13">#REF!</definedName>
    <definedName name="_GOTO_EP82__PEA" localSheetId="11">#REF!</definedName>
    <definedName name="_GOTO_EP82__PEA" localSheetId="12">#REF!</definedName>
    <definedName name="_GOTO_EP82__PEA" localSheetId="7">#REF!</definedName>
    <definedName name="_GOTO_EP82__PEA" localSheetId="5">#REF!</definedName>
    <definedName name="_GOTO_EP82__PEA" localSheetId="6">#REF!</definedName>
    <definedName name="_GOTO_EP82__PEA" localSheetId="10">#REF!</definedName>
    <definedName name="_GOTO_EP82__PEA" localSheetId="8">#REF!</definedName>
    <definedName name="_GOTO_EP82__PEA" localSheetId="9">#REF!</definedName>
    <definedName name="_GOTO_EP82__PEA" localSheetId="28">#REF!</definedName>
    <definedName name="_GOTO_EP82__PEA" localSheetId="26">#REF!</definedName>
    <definedName name="_GOTO_EP82__PEA" localSheetId="27">#REF!</definedName>
    <definedName name="_GOTO_EP82__PEA" localSheetId="31">#REF!</definedName>
    <definedName name="_GOTO_EP82__PEA" localSheetId="29">#REF!</definedName>
    <definedName name="_GOTO_EP82__PEA" localSheetId="30">#REF!</definedName>
    <definedName name="_GOTO_EP82__PEA" localSheetId="4">#REF!</definedName>
    <definedName name="_GOTO_EP82__PEA" localSheetId="2">#REF!</definedName>
    <definedName name="_GOTO_EP82__PEA" localSheetId="3">#REF!</definedName>
    <definedName name="_GOTO_EP82__PEA" localSheetId="32">#REF!</definedName>
    <definedName name="_GOTO_EP82__PEA" localSheetId="33">#REF!</definedName>
    <definedName name="_GOTO_EP82__PEA" localSheetId="16">#REF!</definedName>
    <definedName name="_GOTO_EP82__PEA" localSheetId="14">#REF!</definedName>
    <definedName name="_GOTO_EP82__PEA" localSheetId="15">#REF!</definedName>
    <definedName name="_GOTO_EP82__PEA" localSheetId="19">#REF!</definedName>
    <definedName name="_GOTO_EP82__PEA" localSheetId="17">#REF!</definedName>
    <definedName name="_GOTO_EP82__PEA" localSheetId="18">#REF!</definedName>
    <definedName name="_GOTO_EP82__PEA" localSheetId="22">#REF!</definedName>
    <definedName name="_GOTO_EP82__PEA" localSheetId="20">#REF!</definedName>
    <definedName name="_GOTO_EP82__PEA" localSheetId="21">#REF!</definedName>
    <definedName name="_GOTO_EP82__PEA">#REF!</definedName>
    <definedName name="_GOTO_EP86__PER" localSheetId="34">#REF!</definedName>
    <definedName name="_GOTO_EP86__PER" localSheetId="35">#REF!</definedName>
    <definedName name="_GOTO_EP86__PER" localSheetId="25">#REF!</definedName>
    <definedName name="_GOTO_EP86__PER" localSheetId="23">#REF!</definedName>
    <definedName name="_GOTO_EP86__PER" localSheetId="24">#REF!</definedName>
    <definedName name="_GOTO_EP86__PER" localSheetId="13">#REF!</definedName>
    <definedName name="_GOTO_EP86__PER" localSheetId="11">#REF!</definedName>
    <definedName name="_GOTO_EP86__PER" localSheetId="12">#REF!</definedName>
    <definedName name="_GOTO_EP86__PER" localSheetId="7">#REF!</definedName>
    <definedName name="_GOTO_EP86__PER" localSheetId="5">#REF!</definedName>
    <definedName name="_GOTO_EP86__PER" localSheetId="6">#REF!</definedName>
    <definedName name="_GOTO_EP86__PER" localSheetId="10">#REF!</definedName>
    <definedName name="_GOTO_EP86__PER" localSheetId="8">#REF!</definedName>
    <definedName name="_GOTO_EP86__PER" localSheetId="9">#REF!</definedName>
    <definedName name="_GOTO_EP86__PER" localSheetId="28">#REF!</definedName>
    <definedName name="_GOTO_EP86__PER" localSheetId="26">#REF!</definedName>
    <definedName name="_GOTO_EP86__PER" localSheetId="27">#REF!</definedName>
    <definedName name="_GOTO_EP86__PER" localSheetId="31">#REF!</definedName>
    <definedName name="_GOTO_EP86__PER" localSheetId="29">#REF!</definedName>
    <definedName name="_GOTO_EP86__PER" localSheetId="30">#REF!</definedName>
    <definedName name="_GOTO_EP86__PER" localSheetId="4">#REF!</definedName>
    <definedName name="_GOTO_EP86__PER" localSheetId="2">#REF!</definedName>
    <definedName name="_GOTO_EP86__PER" localSheetId="3">#REF!</definedName>
    <definedName name="_GOTO_EP86__PER" localSheetId="32">#REF!</definedName>
    <definedName name="_GOTO_EP86__PER" localSheetId="33">#REF!</definedName>
    <definedName name="_GOTO_EP86__PER" localSheetId="16">#REF!</definedName>
    <definedName name="_GOTO_EP86__PER" localSheetId="14">#REF!</definedName>
    <definedName name="_GOTO_EP86__PER" localSheetId="15">#REF!</definedName>
    <definedName name="_GOTO_EP86__PER" localSheetId="19">#REF!</definedName>
    <definedName name="_GOTO_EP86__PER" localSheetId="17">#REF!</definedName>
    <definedName name="_GOTO_EP86__PER" localSheetId="18">#REF!</definedName>
    <definedName name="_GOTO_EP86__PER" localSheetId="22">#REF!</definedName>
    <definedName name="_GOTO_EP86__PER" localSheetId="20">#REF!</definedName>
    <definedName name="_GOTO_EP86__PER" localSheetId="21">#REF!</definedName>
    <definedName name="_GOTO_EP86__PER">#REF!</definedName>
    <definedName name="_GOTO_FO112__RV" localSheetId="34">#REF!</definedName>
    <definedName name="_GOTO_FO112__RV" localSheetId="35">#REF!</definedName>
    <definedName name="_GOTO_FO112__RV" localSheetId="25">#REF!</definedName>
    <definedName name="_GOTO_FO112__RV" localSheetId="23">#REF!</definedName>
    <definedName name="_GOTO_FO112__RV" localSheetId="24">#REF!</definedName>
    <definedName name="_GOTO_FO112__RV" localSheetId="13">#REF!</definedName>
    <definedName name="_GOTO_FO112__RV" localSheetId="11">#REF!</definedName>
    <definedName name="_GOTO_FO112__RV" localSheetId="12">#REF!</definedName>
    <definedName name="_GOTO_FO112__RV" localSheetId="7">#REF!</definedName>
    <definedName name="_GOTO_FO112__RV" localSheetId="5">#REF!</definedName>
    <definedName name="_GOTO_FO112__RV" localSheetId="6">#REF!</definedName>
    <definedName name="_GOTO_FO112__RV" localSheetId="10">#REF!</definedName>
    <definedName name="_GOTO_FO112__RV" localSheetId="8">#REF!</definedName>
    <definedName name="_GOTO_FO112__RV" localSheetId="9">#REF!</definedName>
    <definedName name="_GOTO_FO112__RV" localSheetId="28">#REF!</definedName>
    <definedName name="_GOTO_FO112__RV" localSheetId="26">#REF!</definedName>
    <definedName name="_GOTO_FO112__RV" localSheetId="27">#REF!</definedName>
    <definedName name="_GOTO_FO112__RV" localSheetId="31">#REF!</definedName>
    <definedName name="_GOTO_FO112__RV" localSheetId="29">#REF!</definedName>
    <definedName name="_GOTO_FO112__RV" localSheetId="30">#REF!</definedName>
    <definedName name="_GOTO_FO112__RV" localSheetId="4">#REF!</definedName>
    <definedName name="_GOTO_FO112__RV" localSheetId="2">#REF!</definedName>
    <definedName name="_GOTO_FO112__RV" localSheetId="3">#REF!</definedName>
    <definedName name="_GOTO_FO112__RV" localSheetId="32">#REF!</definedName>
    <definedName name="_GOTO_FO112__RV" localSheetId="33">#REF!</definedName>
    <definedName name="_GOTO_FO112__RV" localSheetId="16">#REF!</definedName>
    <definedName name="_GOTO_FO112__RV" localSheetId="14">#REF!</definedName>
    <definedName name="_GOTO_FO112__RV" localSheetId="15">#REF!</definedName>
    <definedName name="_GOTO_FO112__RV" localSheetId="19">#REF!</definedName>
    <definedName name="_GOTO_FO112__RV" localSheetId="17">#REF!</definedName>
    <definedName name="_GOTO_FO112__RV" localSheetId="18">#REF!</definedName>
    <definedName name="_GOTO_FO112__RV" localSheetId="22">#REF!</definedName>
    <definedName name="_GOTO_FO112__RV" localSheetId="20">#REF!</definedName>
    <definedName name="_GOTO_FO112__RV" localSheetId="21">#REF!</definedName>
    <definedName name="_GOTO_FO112__RV">#REF!</definedName>
    <definedName name="_GOTO_FO56__RV_" localSheetId="34">#REF!</definedName>
    <definedName name="_GOTO_FO56__RV_" localSheetId="35">#REF!</definedName>
    <definedName name="_GOTO_FO56__RV_" localSheetId="25">#REF!</definedName>
    <definedName name="_GOTO_FO56__RV_" localSheetId="23">#REF!</definedName>
    <definedName name="_GOTO_FO56__RV_" localSheetId="24">#REF!</definedName>
    <definedName name="_GOTO_FO56__RV_" localSheetId="13">#REF!</definedName>
    <definedName name="_GOTO_FO56__RV_" localSheetId="11">#REF!</definedName>
    <definedName name="_GOTO_FO56__RV_" localSheetId="12">#REF!</definedName>
    <definedName name="_GOTO_FO56__RV_" localSheetId="7">#REF!</definedName>
    <definedName name="_GOTO_FO56__RV_" localSheetId="5">#REF!</definedName>
    <definedName name="_GOTO_FO56__RV_" localSheetId="6">#REF!</definedName>
    <definedName name="_GOTO_FO56__RV_" localSheetId="10">#REF!</definedName>
    <definedName name="_GOTO_FO56__RV_" localSheetId="8">#REF!</definedName>
    <definedName name="_GOTO_FO56__RV_" localSheetId="9">#REF!</definedName>
    <definedName name="_GOTO_FO56__RV_" localSheetId="28">#REF!</definedName>
    <definedName name="_GOTO_FO56__RV_" localSheetId="26">#REF!</definedName>
    <definedName name="_GOTO_FO56__RV_" localSheetId="27">#REF!</definedName>
    <definedName name="_GOTO_FO56__RV_" localSheetId="31">#REF!</definedName>
    <definedName name="_GOTO_FO56__RV_" localSheetId="29">#REF!</definedName>
    <definedName name="_GOTO_FO56__RV_" localSheetId="30">#REF!</definedName>
    <definedName name="_GOTO_FO56__RV_" localSheetId="4">#REF!</definedName>
    <definedName name="_GOTO_FO56__RV_" localSheetId="2">#REF!</definedName>
    <definedName name="_GOTO_FO56__RV_" localSheetId="3">#REF!</definedName>
    <definedName name="_GOTO_FO56__RV_" localSheetId="32">#REF!</definedName>
    <definedName name="_GOTO_FO56__RV_" localSheetId="33">#REF!</definedName>
    <definedName name="_GOTO_FO56__RV_" localSheetId="16">#REF!</definedName>
    <definedName name="_GOTO_FO56__RV_" localSheetId="14">#REF!</definedName>
    <definedName name="_GOTO_FO56__RV_" localSheetId="15">#REF!</definedName>
    <definedName name="_GOTO_FO56__RV_" localSheetId="19">#REF!</definedName>
    <definedName name="_GOTO_FO56__RV_" localSheetId="17">#REF!</definedName>
    <definedName name="_GOTO_FO56__RV_" localSheetId="18">#REF!</definedName>
    <definedName name="_GOTO_FO56__RV_" localSheetId="22">#REF!</definedName>
    <definedName name="_GOTO_FO56__RV_" localSheetId="20">#REF!</definedName>
    <definedName name="_GOTO_FO56__RV_" localSheetId="21">#REF!</definedName>
    <definedName name="_GOTO_FO56__RV_">#REF!</definedName>
    <definedName name="_HOME__GOTO_M14" localSheetId="34">#REF!</definedName>
    <definedName name="_HOME__GOTO_M14" localSheetId="35">#REF!</definedName>
    <definedName name="_HOME__GOTO_M14" localSheetId="25">#REF!</definedName>
    <definedName name="_HOME__GOTO_M14" localSheetId="23">#REF!</definedName>
    <definedName name="_HOME__GOTO_M14" localSheetId="24">#REF!</definedName>
    <definedName name="_HOME__GOTO_M14" localSheetId="13">#REF!</definedName>
    <definedName name="_HOME__GOTO_M14" localSheetId="11">#REF!</definedName>
    <definedName name="_HOME__GOTO_M14" localSheetId="12">#REF!</definedName>
    <definedName name="_HOME__GOTO_M14" localSheetId="7">#REF!</definedName>
    <definedName name="_HOME__GOTO_M14" localSheetId="5">#REF!</definedName>
    <definedName name="_HOME__GOTO_M14" localSheetId="6">#REF!</definedName>
    <definedName name="_HOME__GOTO_M14" localSheetId="10">#REF!</definedName>
    <definedName name="_HOME__GOTO_M14" localSheetId="8">#REF!</definedName>
    <definedName name="_HOME__GOTO_M14" localSheetId="9">#REF!</definedName>
    <definedName name="_HOME__GOTO_M14" localSheetId="28">#REF!</definedName>
    <definedName name="_HOME__GOTO_M14" localSheetId="26">#REF!</definedName>
    <definedName name="_HOME__GOTO_M14" localSheetId="27">#REF!</definedName>
    <definedName name="_HOME__GOTO_M14" localSheetId="31">#REF!</definedName>
    <definedName name="_HOME__GOTO_M14" localSheetId="29">#REF!</definedName>
    <definedName name="_HOME__GOTO_M14" localSheetId="30">#REF!</definedName>
    <definedName name="_HOME__GOTO_M14" localSheetId="4">#REF!</definedName>
    <definedName name="_HOME__GOTO_M14" localSheetId="2">#REF!</definedName>
    <definedName name="_HOME__GOTO_M14" localSheetId="3">#REF!</definedName>
    <definedName name="_HOME__GOTO_M14" localSheetId="32">#REF!</definedName>
    <definedName name="_HOME__GOTO_M14" localSheetId="33">#REF!</definedName>
    <definedName name="_HOME__GOTO_M14" localSheetId="16">#REF!</definedName>
    <definedName name="_HOME__GOTO_M14" localSheetId="14">#REF!</definedName>
    <definedName name="_HOME__GOTO_M14" localSheetId="15">#REF!</definedName>
    <definedName name="_HOME__GOTO_M14" localSheetId="19">#REF!</definedName>
    <definedName name="_HOME__GOTO_M14" localSheetId="17">#REF!</definedName>
    <definedName name="_HOME__GOTO_M14" localSheetId="18">#REF!</definedName>
    <definedName name="_HOME__GOTO_M14" localSheetId="22">#REF!</definedName>
    <definedName name="_HOME__GOTO_M14" localSheetId="20">#REF!</definedName>
    <definedName name="_HOME__GOTO_M14" localSheetId="21">#REF!</definedName>
    <definedName name="_HOME__GOTO_M14">#REF!</definedName>
    <definedName name="_k" localSheetId="5">#REF!</definedName>
    <definedName name="_k">#REF!</definedName>
    <definedName name="_n" localSheetId="5">#REF!</definedName>
    <definedName name="_n">#REF!</definedName>
    <definedName name="_o" localSheetId="5">#REF!</definedName>
    <definedName name="_o">#REF!</definedName>
    <definedName name="_Order1" hidden="1">255</definedName>
    <definedName name="_p" localSheetId="5">#REF!</definedName>
    <definedName name="_p">#REF!</definedName>
    <definedName name="_PLF__R__R___ES" localSheetId="34">#REF!</definedName>
    <definedName name="_PLF__R__R___ES" localSheetId="35">#REF!</definedName>
    <definedName name="_PLF__R__R___ES" localSheetId="25">#REF!</definedName>
    <definedName name="_PLF__R__R___ES" localSheetId="23">#REF!</definedName>
    <definedName name="_PLF__R__R___ES" localSheetId="24">#REF!</definedName>
    <definedName name="_PLF__R__R___ES" localSheetId="13">#REF!</definedName>
    <definedName name="_PLF__R__R___ES" localSheetId="11">#REF!</definedName>
    <definedName name="_PLF__R__R___ES" localSheetId="12">#REF!</definedName>
    <definedName name="_PLF__R__R___ES" localSheetId="7">#REF!</definedName>
    <definedName name="_PLF__R__R___ES" localSheetId="5">#REF!</definedName>
    <definedName name="_PLF__R__R___ES" localSheetId="6">#REF!</definedName>
    <definedName name="_PLF__R__R___ES" localSheetId="10">#REF!</definedName>
    <definedName name="_PLF__R__R___ES" localSheetId="8">#REF!</definedName>
    <definedName name="_PLF__R__R___ES" localSheetId="9">#REF!</definedName>
    <definedName name="_PLF__R__R___ES" localSheetId="28">#REF!</definedName>
    <definedName name="_PLF__R__R___ES" localSheetId="26">#REF!</definedName>
    <definedName name="_PLF__R__R___ES" localSheetId="27">#REF!</definedName>
    <definedName name="_PLF__R__R___ES" localSheetId="31">#REF!</definedName>
    <definedName name="_PLF__R__R___ES" localSheetId="29">#REF!</definedName>
    <definedName name="_PLF__R__R___ES" localSheetId="30">#REF!</definedName>
    <definedName name="_PLF__R__R___ES" localSheetId="4">#REF!</definedName>
    <definedName name="_PLF__R__R___ES" localSheetId="2">#REF!</definedName>
    <definedName name="_PLF__R__R___ES" localSheetId="3">#REF!</definedName>
    <definedName name="_PLF__R__R___ES" localSheetId="32">#REF!</definedName>
    <definedName name="_PLF__R__R___ES" localSheetId="33">#REF!</definedName>
    <definedName name="_PLF__R__R___ES" localSheetId="16">#REF!</definedName>
    <definedName name="_PLF__R__R___ES" localSheetId="14">#REF!</definedName>
    <definedName name="_PLF__R__R___ES" localSheetId="15">#REF!</definedName>
    <definedName name="_PLF__R__R___ES" localSheetId="19">#REF!</definedName>
    <definedName name="_PLF__R__R___ES" localSheetId="17">#REF!</definedName>
    <definedName name="_PLF__R__R___ES" localSheetId="18">#REF!</definedName>
    <definedName name="_PLF__R__R___ES" localSheetId="22">#REF!</definedName>
    <definedName name="_PLF__R__R___ES" localSheetId="20">#REF!</definedName>
    <definedName name="_PLF__R__R___ES" localSheetId="21">#REF!</definedName>
    <definedName name="_PLF__R__R___ES">#REF!</definedName>
    <definedName name="_RV_DOWN_6__LEF" localSheetId="34">#REF!</definedName>
    <definedName name="_RV_DOWN_6__LEF" localSheetId="35">#REF!</definedName>
    <definedName name="_RV_DOWN_6__LEF" localSheetId="25">#REF!</definedName>
    <definedName name="_RV_DOWN_6__LEF" localSheetId="23">#REF!</definedName>
    <definedName name="_RV_DOWN_6__LEF" localSheetId="24">#REF!</definedName>
    <definedName name="_RV_DOWN_6__LEF" localSheetId="13">#REF!</definedName>
    <definedName name="_RV_DOWN_6__LEF" localSheetId="11">#REF!</definedName>
    <definedName name="_RV_DOWN_6__LEF" localSheetId="12">#REF!</definedName>
    <definedName name="_RV_DOWN_6__LEF" localSheetId="7">#REF!</definedName>
    <definedName name="_RV_DOWN_6__LEF" localSheetId="5">#REF!</definedName>
    <definedName name="_RV_DOWN_6__LEF" localSheetId="6">#REF!</definedName>
    <definedName name="_RV_DOWN_6__LEF" localSheetId="10">#REF!</definedName>
    <definedName name="_RV_DOWN_6__LEF" localSheetId="8">#REF!</definedName>
    <definedName name="_RV_DOWN_6__LEF" localSheetId="9">#REF!</definedName>
    <definedName name="_RV_DOWN_6__LEF" localSheetId="28">#REF!</definedName>
    <definedName name="_RV_DOWN_6__LEF" localSheetId="26">#REF!</definedName>
    <definedName name="_RV_DOWN_6__LEF" localSheetId="27">#REF!</definedName>
    <definedName name="_RV_DOWN_6__LEF" localSheetId="31">#REF!</definedName>
    <definedName name="_RV_DOWN_6__LEF" localSheetId="29">#REF!</definedName>
    <definedName name="_RV_DOWN_6__LEF" localSheetId="30">#REF!</definedName>
    <definedName name="_RV_DOWN_6__LEF" localSheetId="4">#REF!</definedName>
    <definedName name="_RV_DOWN_6__LEF" localSheetId="2">#REF!</definedName>
    <definedName name="_RV_DOWN_6__LEF" localSheetId="3">#REF!</definedName>
    <definedName name="_RV_DOWN_6__LEF" localSheetId="32">#REF!</definedName>
    <definedName name="_RV_DOWN_6__LEF" localSheetId="33">#REF!</definedName>
    <definedName name="_RV_DOWN_6__LEF" localSheetId="16">#REF!</definedName>
    <definedName name="_RV_DOWN_6__LEF" localSheetId="14">#REF!</definedName>
    <definedName name="_RV_DOWN_6__LEF" localSheetId="15">#REF!</definedName>
    <definedName name="_RV_DOWN_6__LEF" localSheetId="19">#REF!</definedName>
    <definedName name="_RV_DOWN_6__LEF" localSheetId="17">#REF!</definedName>
    <definedName name="_RV_DOWN_6__LEF" localSheetId="18">#REF!</definedName>
    <definedName name="_RV_DOWN_6__LEF" localSheetId="22">#REF!</definedName>
    <definedName name="_RV_DOWN_6__LEF" localSheetId="20">#REF!</definedName>
    <definedName name="_RV_DOWN_6__LEF" localSheetId="21">#REF!</definedName>
    <definedName name="_RV_DOWN_6__LEF">#REF!</definedName>
    <definedName name="_s" localSheetId="5">#REF!</definedName>
    <definedName name="_s">#REF!</definedName>
    <definedName name="_SCH6" localSheetId="34">'[4]04REL'!#REF!</definedName>
    <definedName name="_SCH6" localSheetId="35">'[4]04REL'!#REF!</definedName>
    <definedName name="_SCH6" localSheetId="25">'[4]04REL'!#REF!</definedName>
    <definedName name="_SCH6" localSheetId="23">'[4]04REL'!#REF!</definedName>
    <definedName name="_SCH6" localSheetId="24">'[4]04REL'!#REF!</definedName>
    <definedName name="_SCH6" localSheetId="13">'[4]04REL'!#REF!</definedName>
    <definedName name="_SCH6" localSheetId="11">'[4]04REL'!#REF!</definedName>
    <definedName name="_SCH6" localSheetId="12">'[4]04REL'!#REF!</definedName>
    <definedName name="_SCH6" localSheetId="7">'[4]04REL'!#REF!</definedName>
    <definedName name="_SCH6" localSheetId="5">'[4]04REL'!#REF!</definedName>
    <definedName name="_SCH6" localSheetId="6">'[4]04REL'!#REF!</definedName>
    <definedName name="_SCH6" localSheetId="10">'[4]04REL'!#REF!</definedName>
    <definedName name="_SCH6" localSheetId="8">'[4]04REL'!#REF!</definedName>
    <definedName name="_SCH6" localSheetId="9">'[4]04REL'!#REF!</definedName>
    <definedName name="_SCH6" localSheetId="28">'[4]04REL'!#REF!</definedName>
    <definedName name="_SCH6" localSheetId="26">'[4]04REL'!#REF!</definedName>
    <definedName name="_SCH6" localSheetId="27">'[4]04REL'!#REF!</definedName>
    <definedName name="_SCH6" localSheetId="31">'[4]04REL'!#REF!</definedName>
    <definedName name="_SCH6" localSheetId="29">'[4]04REL'!#REF!</definedName>
    <definedName name="_SCH6" localSheetId="30">'[4]04REL'!#REF!</definedName>
    <definedName name="_SCH6" localSheetId="4">'[4]04REL'!#REF!</definedName>
    <definedName name="_SCH6" localSheetId="2">'[4]04REL'!#REF!</definedName>
    <definedName name="_SCH6" localSheetId="3">'[4]04REL'!#REF!</definedName>
    <definedName name="_SCH6" localSheetId="32">'[4]04REL'!#REF!</definedName>
    <definedName name="_SCH6" localSheetId="33">'[4]04REL'!#REF!</definedName>
    <definedName name="_SCH6" localSheetId="16">'[4]04REL'!#REF!</definedName>
    <definedName name="_SCH6" localSheetId="14">'[4]04REL'!#REF!</definedName>
    <definedName name="_SCH6" localSheetId="15">'[4]04REL'!#REF!</definedName>
    <definedName name="_SCH6" localSheetId="19">'[4]04REL'!#REF!</definedName>
    <definedName name="_SCH6" localSheetId="17">'[4]04REL'!#REF!</definedName>
    <definedName name="_SCH6" localSheetId="18">'[4]04REL'!#REF!</definedName>
    <definedName name="_SCH6" localSheetId="22">'[4]04REL'!#REF!</definedName>
    <definedName name="_SCH6" localSheetId="20">'[4]04REL'!#REF!</definedName>
    <definedName name="_SCH6" localSheetId="21">'[4]04REL'!#REF!</definedName>
    <definedName name="_SCH6">'[4]04REL'!#REF!</definedName>
    <definedName name="_SUM_DI14..DI21" localSheetId="34">#REF!</definedName>
    <definedName name="_SUM_DI14..DI21" localSheetId="35">#REF!</definedName>
    <definedName name="_SUM_DI14..DI21" localSheetId="25">#REF!</definedName>
    <definedName name="_SUM_DI14..DI21" localSheetId="23">#REF!</definedName>
    <definedName name="_SUM_DI14..DI21" localSheetId="24">#REF!</definedName>
    <definedName name="_SUM_DI14..DI21" localSheetId="13">#REF!</definedName>
    <definedName name="_SUM_DI14..DI21" localSheetId="11">#REF!</definedName>
    <definedName name="_SUM_DI14..DI21" localSheetId="12">#REF!</definedName>
    <definedName name="_SUM_DI14..DI21" localSheetId="7">#REF!</definedName>
    <definedName name="_SUM_DI14..DI21" localSheetId="5">#REF!</definedName>
    <definedName name="_SUM_DI14..DI21" localSheetId="6">#REF!</definedName>
    <definedName name="_SUM_DI14..DI21" localSheetId="10">#REF!</definedName>
    <definedName name="_SUM_DI14..DI21" localSheetId="8">#REF!</definedName>
    <definedName name="_SUM_DI14..DI21" localSheetId="9">#REF!</definedName>
    <definedName name="_SUM_DI14..DI21" localSheetId="28">#REF!</definedName>
    <definedName name="_SUM_DI14..DI21" localSheetId="26">#REF!</definedName>
    <definedName name="_SUM_DI14..DI21" localSheetId="27">#REF!</definedName>
    <definedName name="_SUM_DI14..DI21" localSheetId="31">#REF!</definedName>
    <definedName name="_SUM_DI14..DI21" localSheetId="29">#REF!</definedName>
    <definedName name="_SUM_DI14..DI21" localSheetId="30">#REF!</definedName>
    <definedName name="_SUM_DI14..DI21" localSheetId="4">#REF!</definedName>
    <definedName name="_SUM_DI14..DI21" localSheetId="2">#REF!</definedName>
    <definedName name="_SUM_DI14..DI21" localSheetId="3">#REF!</definedName>
    <definedName name="_SUM_DI14..DI21" localSheetId="32">#REF!</definedName>
    <definedName name="_SUM_DI14..DI21" localSheetId="33">#REF!</definedName>
    <definedName name="_SUM_DI14..DI21" localSheetId="16">#REF!</definedName>
    <definedName name="_SUM_DI14..DI21" localSheetId="14">#REF!</definedName>
    <definedName name="_SUM_DI14..DI21" localSheetId="15">#REF!</definedName>
    <definedName name="_SUM_DI14..DI21" localSheetId="19">#REF!</definedName>
    <definedName name="_SUM_DI14..DI21" localSheetId="17">#REF!</definedName>
    <definedName name="_SUM_DI14..DI21" localSheetId="18">#REF!</definedName>
    <definedName name="_SUM_DI14..DI21" localSheetId="22">#REF!</definedName>
    <definedName name="_SUM_DI14..DI21" localSheetId="20">#REF!</definedName>
    <definedName name="_SUM_DI14..DI21" localSheetId="21">#REF!</definedName>
    <definedName name="_SUM_DI14..DI21">#REF!</definedName>
    <definedName name="_SUM_DI22..DI29" localSheetId="34">#REF!</definedName>
    <definedName name="_SUM_DI22..DI29" localSheetId="35">#REF!</definedName>
    <definedName name="_SUM_DI22..DI29" localSheetId="25">#REF!</definedName>
    <definedName name="_SUM_DI22..DI29" localSheetId="23">#REF!</definedName>
    <definedName name="_SUM_DI22..DI29" localSheetId="24">#REF!</definedName>
    <definedName name="_SUM_DI22..DI29" localSheetId="13">#REF!</definedName>
    <definedName name="_SUM_DI22..DI29" localSheetId="11">#REF!</definedName>
    <definedName name="_SUM_DI22..DI29" localSheetId="12">#REF!</definedName>
    <definedName name="_SUM_DI22..DI29" localSheetId="7">#REF!</definedName>
    <definedName name="_SUM_DI22..DI29" localSheetId="5">#REF!</definedName>
    <definedName name="_SUM_DI22..DI29" localSheetId="6">#REF!</definedName>
    <definedName name="_SUM_DI22..DI29" localSheetId="10">#REF!</definedName>
    <definedName name="_SUM_DI22..DI29" localSheetId="8">#REF!</definedName>
    <definedName name="_SUM_DI22..DI29" localSheetId="9">#REF!</definedName>
    <definedName name="_SUM_DI22..DI29" localSheetId="28">#REF!</definedName>
    <definedName name="_SUM_DI22..DI29" localSheetId="26">#REF!</definedName>
    <definedName name="_SUM_DI22..DI29" localSheetId="27">#REF!</definedName>
    <definedName name="_SUM_DI22..DI29" localSheetId="31">#REF!</definedName>
    <definedName name="_SUM_DI22..DI29" localSheetId="29">#REF!</definedName>
    <definedName name="_SUM_DI22..DI29" localSheetId="30">#REF!</definedName>
    <definedName name="_SUM_DI22..DI29" localSheetId="4">#REF!</definedName>
    <definedName name="_SUM_DI22..DI29" localSheetId="2">#REF!</definedName>
    <definedName name="_SUM_DI22..DI29" localSheetId="3">#REF!</definedName>
    <definedName name="_SUM_DI22..DI29" localSheetId="32">#REF!</definedName>
    <definedName name="_SUM_DI22..DI29" localSheetId="33">#REF!</definedName>
    <definedName name="_SUM_DI22..DI29" localSheetId="16">#REF!</definedName>
    <definedName name="_SUM_DI22..DI29" localSheetId="14">#REF!</definedName>
    <definedName name="_SUM_DI22..DI29" localSheetId="15">#REF!</definedName>
    <definedName name="_SUM_DI22..DI29" localSheetId="19">#REF!</definedName>
    <definedName name="_SUM_DI22..DI29" localSheetId="17">#REF!</definedName>
    <definedName name="_SUM_DI22..DI29" localSheetId="18">#REF!</definedName>
    <definedName name="_SUM_DI22..DI29" localSheetId="22">#REF!</definedName>
    <definedName name="_SUM_DI22..DI29" localSheetId="20">#REF!</definedName>
    <definedName name="_SUM_DI22..DI29" localSheetId="21">#REF!</definedName>
    <definedName name="_SUM_DI22..DI29">#REF!</definedName>
    <definedName name="_U__END__U__D__" localSheetId="34">#REF!</definedName>
    <definedName name="_U__END__U__D__" localSheetId="35">#REF!</definedName>
    <definedName name="_U__END__U__D__" localSheetId="25">#REF!</definedName>
    <definedName name="_U__END__U__D__" localSheetId="23">#REF!</definedName>
    <definedName name="_U__END__U__D__" localSheetId="24">#REF!</definedName>
    <definedName name="_U__END__U__D__" localSheetId="13">#REF!</definedName>
    <definedName name="_U__END__U__D__" localSheetId="11">#REF!</definedName>
    <definedName name="_U__END__U__D__" localSheetId="12">#REF!</definedName>
    <definedName name="_U__END__U__D__" localSheetId="7">#REF!</definedName>
    <definedName name="_U__END__U__D__" localSheetId="5">#REF!</definedName>
    <definedName name="_U__END__U__D__" localSheetId="6">#REF!</definedName>
    <definedName name="_U__END__U__D__" localSheetId="10">#REF!</definedName>
    <definedName name="_U__END__U__D__" localSheetId="8">#REF!</definedName>
    <definedName name="_U__END__U__D__" localSheetId="9">#REF!</definedName>
    <definedName name="_U__END__U__D__" localSheetId="28">#REF!</definedName>
    <definedName name="_U__END__U__D__" localSheetId="26">#REF!</definedName>
    <definedName name="_U__END__U__D__" localSheetId="27">#REF!</definedName>
    <definedName name="_U__END__U__D__" localSheetId="31">#REF!</definedName>
    <definedName name="_U__END__U__D__" localSheetId="29">#REF!</definedName>
    <definedName name="_U__END__U__D__" localSheetId="30">#REF!</definedName>
    <definedName name="_U__END__U__D__" localSheetId="4">#REF!</definedName>
    <definedName name="_U__END__U__D__" localSheetId="2">#REF!</definedName>
    <definedName name="_U__END__U__D__" localSheetId="3">#REF!</definedName>
    <definedName name="_U__END__U__D__" localSheetId="32">#REF!</definedName>
    <definedName name="_U__END__U__D__" localSheetId="33">#REF!</definedName>
    <definedName name="_U__END__U__D__" localSheetId="16">#REF!</definedName>
    <definedName name="_U__END__U__D__" localSheetId="14">#REF!</definedName>
    <definedName name="_U__END__U__D__" localSheetId="15">#REF!</definedName>
    <definedName name="_U__END__U__D__" localSheetId="19">#REF!</definedName>
    <definedName name="_U__END__U__D__" localSheetId="17">#REF!</definedName>
    <definedName name="_U__END__U__D__" localSheetId="18">#REF!</definedName>
    <definedName name="_U__END__U__D__" localSheetId="22">#REF!</definedName>
    <definedName name="_U__END__U__D__" localSheetId="20">#REF!</definedName>
    <definedName name="_U__END__U__D__" localSheetId="21">#REF!</definedName>
    <definedName name="_U__END__U__D__">#REF!</definedName>
    <definedName name="_U__U__END__U__" localSheetId="34">#REF!</definedName>
    <definedName name="_U__U__END__U__" localSheetId="35">#REF!</definedName>
    <definedName name="_U__U__END__U__" localSheetId="25">#REF!</definedName>
    <definedName name="_U__U__END__U__" localSheetId="23">#REF!</definedName>
    <definedName name="_U__U__END__U__" localSheetId="24">#REF!</definedName>
    <definedName name="_U__U__END__U__" localSheetId="13">#REF!</definedName>
    <definedName name="_U__U__END__U__" localSheetId="11">#REF!</definedName>
    <definedName name="_U__U__END__U__" localSheetId="12">#REF!</definedName>
    <definedName name="_U__U__END__U__" localSheetId="7">#REF!</definedName>
    <definedName name="_U__U__END__U__" localSheetId="5">#REF!</definedName>
    <definedName name="_U__U__END__U__" localSheetId="6">#REF!</definedName>
    <definedName name="_U__U__END__U__" localSheetId="10">#REF!</definedName>
    <definedName name="_U__U__END__U__" localSheetId="8">#REF!</definedName>
    <definedName name="_U__U__END__U__" localSheetId="9">#REF!</definedName>
    <definedName name="_U__U__END__U__" localSheetId="28">#REF!</definedName>
    <definedName name="_U__U__END__U__" localSheetId="26">#REF!</definedName>
    <definedName name="_U__U__END__U__" localSheetId="27">#REF!</definedName>
    <definedName name="_U__U__END__U__" localSheetId="31">#REF!</definedName>
    <definedName name="_U__U__END__U__" localSheetId="29">#REF!</definedName>
    <definedName name="_U__U__END__U__" localSheetId="30">#REF!</definedName>
    <definedName name="_U__U__END__U__" localSheetId="4">#REF!</definedName>
    <definedName name="_U__U__END__U__" localSheetId="2">#REF!</definedName>
    <definedName name="_U__U__END__U__" localSheetId="3">#REF!</definedName>
    <definedName name="_U__U__END__U__" localSheetId="32">#REF!</definedName>
    <definedName name="_U__U__END__U__" localSheetId="33">#REF!</definedName>
    <definedName name="_U__U__END__U__" localSheetId="16">#REF!</definedName>
    <definedName name="_U__U__END__U__" localSheetId="14">#REF!</definedName>
    <definedName name="_U__U__END__U__" localSheetId="15">#REF!</definedName>
    <definedName name="_U__U__END__U__" localSheetId="19">#REF!</definedName>
    <definedName name="_U__U__END__U__" localSheetId="17">#REF!</definedName>
    <definedName name="_U__U__END__U__" localSheetId="18">#REF!</definedName>
    <definedName name="_U__U__END__U__" localSheetId="22">#REF!</definedName>
    <definedName name="_U__U__END__U__" localSheetId="20">#REF!</definedName>
    <definedName name="_U__U__END__U__" localSheetId="21">#REF!</definedName>
    <definedName name="_U__U__END__U__">#REF!</definedName>
    <definedName name="_U__U__U__U__U_" localSheetId="34">#REF!</definedName>
    <definedName name="_U__U__U__U__U_" localSheetId="35">#REF!</definedName>
    <definedName name="_U__U__U__U__U_" localSheetId="25">#REF!</definedName>
    <definedName name="_U__U__U__U__U_" localSheetId="23">#REF!</definedName>
    <definedName name="_U__U__U__U__U_" localSheetId="24">#REF!</definedName>
    <definedName name="_U__U__U__U__U_" localSheetId="13">#REF!</definedName>
    <definedName name="_U__U__U__U__U_" localSheetId="11">#REF!</definedName>
    <definedName name="_U__U__U__U__U_" localSheetId="12">#REF!</definedName>
    <definedName name="_U__U__U__U__U_" localSheetId="7">#REF!</definedName>
    <definedName name="_U__U__U__U__U_" localSheetId="5">#REF!</definedName>
    <definedName name="_U__U__U__U__U_" localSheetId="6">#REF!</definedName>
    <definedName name="_U__U__U__U__U_" localSheetId="10">#REF!</definedName>
    <definedName name="_U__U__U__U__U_" localSheetId="8">#REF!</definedName>
    <definedName name="_U__U__U__U__U_" localSheetId="9">#REF!</definedName>
    <definedName name="_U__U__U__U__U_" localSheetId="28">#REF!</definedName>
    <definedName name="_U__U__U__U__U_" localSheetId="26">#REF!</definedName>
    <definedName name="_U__U__U__U__U_" localSheetId="27">#REF!</definedName>
    <definedName name="_U__U__U__U__U_" localSheetId="31">#REF!</definedName>
    <definedName name="_U__U__U__U__U_" localSheetId="29">#REF!</definedName>
    <definedName name="_U__U__U__U__U_" localSheetId="30">#REF!</definedName>
    <definedName name="_U__U__U__U__U_" localSheetId="4">#REF!</definedName>
    <definedName name="_U__U__U__U__U_" localSheetId="2">#REF!</definedName>
    <definedName name="_U__U__U__U__U_" localSheetId="3">#REF!</definedName>
    <definedName name="_U__U__U__U__U_" localSheetId="32">#REF!</definedName>
    <definedName name="_U__U__U__U__U_" localSheetId="33">#REF!</definedName>
    <definedName name="_U__U__U__U__U_" localSheetId="16">#REF!</definedName>
    <definedName name="_U__U__U__U__U_" localSheetId="14">#REF!</definedName>
    <definedName name="_U__U__U__U__U_" localSheetId="15">#REF!</definedName>
    <definedName name="_U__U__U__U__U_" localSheetId="19">#REF!</definedName>
    <definedName name="_U__U__U__U__U_" localSheetId="17">#REF!</definedName>
    <definedName name="_U__U__U__U__U_" localSheetId="18">#REF!</definedName>
    <definedName name="_U__U__U__U__U_" localSheetId="22">#REF!</definedName>
    <definedName name="_U__U__U__U__U_" localSheetId="20">#REF!</definedName>
    <definedName name="_U__U__U__U__U_" localSheetId="21">#REF!</definedName>
    <definedName name="_U__U__U__U__U_">#REF!</definedName>
    <definedName name="_WGPD_GOTO_CO10" localSheetId="34">#REF!</definedName>
    <definedName name="_WGPD_GOTO_CO10" localSheetId="35">#REF!</definedName>
    <definedName name="_WGPD_GOTO_CO10" localSheetId="25">#REF!</definedName>
    <definedName name="_WGPD_GOTO_CO10" localSheetId="23">#REF!</definedName>
    <definedName name="_WGPD_GOTO_CO10" localSheetId="24">#REF!</definedName>
    <definedName name="_WGPD_GOTO_CO10" localSheetId="13">#REF!</definedName>
    <definedName name="_WGPD_GOTO_CO10" localSheetId="11">#REF!</definedName>
    <definedName name="_WGPD_GOTO_CO10" localSheetId="12">#REF!</definedName>
    <definedName name="_WGPD_GOTO_CO10" localSheetId="7">#REF!</definedName>
    <definedName name="_WGPD_GOTO_CO10" localSheetId="5">#REF!</definedName>
    <definedName name="_WGPD_GOTO_CO10" localSheetId="6">#REF!</definedName>
    <definedName name="_WGPD_GOTO_CO10" localSheetId="10">#REF!</definedName>
    <definedName name="_WGPD_GOTO_CO10" localSheetId="8">#REF!</definedName>
    <definedName name="_WGPD_GOTO_CO10" localSheetId="9">#REF!</definedName>
    <definedName name="_WGPD_GOTO_CO10" localSheetId="28">#REF!</definedName>
    <definedName name="_WGPD_GOTO_CO10" localSheetId="26">#REF!</definedName>
    <definedName name="_WGPD_GOTO_CO10" localSheetId="27">#REF!</definedName>
    <definedName name="_WGPD_GOTO_CO10" localSheetId="31">#REF!</definedName>
    <definedName name="_WGPD_GOTO_CO10" localSheetId="29">#REF!</definedName>
    <definedName name="_WGPD_GOTO_CO10" localSheetId="30">#REF!</definedName>
    <definedName name="_WGPD_GOTO_CO10" localSheetId="4">#REF!</definedName>
    <definedName name="_WGPD_GOTO_CO10" localSheetId="2">#REF!</definedName>
    <definedName name="_WGPD_GOTO_CO10" localSheetId="3">#REF!</definedName>
    <definedName name="_WGPD_GOTO_CO10" localSheetId="32">#REF!</definedName>
    <definedName name="_WGPD_GOTO_CO10" localSheetId="33">#REF!</definedName>
    <definedName name="_WGPD_GOTO_CO10" localSheetId="16">#REF!</definedName>
    <definedName name="_WGPD_GOTO_CO10" localSheetId="14">#REF!</definedName>
    <definedName name="_WGPD_GOTO_CO10" localSheetId="15">#REF!</definedName>
    <definedName name="_WGPD_GOTO_CO10" localSheetId="19">#REF!</definedName>
    <definedName name="_WGPD_GOTO_CO10" localSheetId="17">#REF!</definedName>
    <definedName name="_WGPD_GOTO_CO10" localSheetId="18">#REF!</definedName>
    <definedName name="_WGPD_GOTO_CO10" localSheetId="22">#REF!</definedName>
    <definedName name="_WGPD_GOTO_CO10" localSheetId="20">#REF!</definedName>
    <definedName name="_WGPD_GOTO_CO10" localSheetId="21">#REF!</definedName>
    <definedName name="_WGPD_GOTO_CO10">#REF!</definedName>
    <definedName name="A" localSheetId="34">#REF!</definedName>
    <definedName name="A" localSheetId="35">#REF!</definedName>
    <definedName name="A" localSheetId="25">#REF!</definedName>
    <definedName name="A" localSheetId="23">#REF!</definedName>
    <definedName name="A" localSheetId="24">#REF!</definedName>
    <definedName name="A" localSheetId="13">#REF!</definedName>
    <definedName name="A" localSheetId="11">#REF!</definedName>
    <definedName name="A" localSheetId="12">#REF!</definedName>
    <definedName name="A" localSheetId="7">#REF!</definedName>
    <definedName name="A" localSheetId="5">#REF!</definedName>
    <definedName name="A" localSheetId="6">#REF!</definedName>
    <definedName name="A" localSheetId="10">#REF!</definedName>
    <definedName name="A" localSheetId="8">#REF!</definedName>
    <definedName name="A" localSheetId="9">#REF!</definedName>
    <definedName name="A" localSheetId="28">#REF!</definedName>
    <definedName name="A" localSheetId="26">#REF!</definedName>
    <definedName name="A" localSheetId="27">#REF!</definedName>
    <definedName name="A" localSheetId="31">#REF!</definedName>
    <definedName name="A" localSheetId="29">#REF!</definedName>
    <definedName name="A" localSheetId="30">#REF!</definedName>
    <definedName name="A" localSheetId="4">#REF!</definedName>
    <definedName name="A" localSheetId="2">#REF!</definedName>
    <definedName name="A" localSheetId="3">#REF!</definedName>
    <definedName name="A" localSheetId="32">#REF!</definedName>
    <definedName name="A" localSheetId="33">#REF!</definedName>
    <definedName name="A" localSheetId="16">#REF!</definedName>
    <definedName name="A" localSheetId="14">#REF!</definedName>
    <definedName name="A" localSheetId="15">#REF!</definedName>
    <definedName name="A" localSheetId="19">#REF!</definedName>
    <definedName name="A" localSheetId="17">#REF!</definedName>
    <definedName name="A" localSheetId="18">#REF!</definedName>
    <definedName name="A" localSheetId="22">#REF!</definedName>
    <definedName name="A" localSheetId="20">#REF!</definedName>
    <definedName name="A" localSheetId="21">#REF!</definedName>
    <definedName name="A">#REF!</definedName>
    <definedName name="ADL.63">[5]Addl.40!$A$38:$I$284</definedName>
    <definedName name="asd" localSheetId="5">#REF!</definedName>
    <definedName name="asd">#REF!</definedName>
    <definedName name="AV" localSheetId="34">#REF!</definedName>
    <definedName name="AV" localSheetId="35">#REF!</definedName>
    <definedName name="AV" localSheetId="25">#REF!</definedName>
    <definedName name="AV" localSheetId="23">#REF!</definedName>
    <definedName name="AV" localSheetId="24">#REF!</definedName>
    <definedName name="AV" localSheetId="13">#REF!</definedName>
    <definedName name="AV" localSheetId="11">#REF!</definedName>
    <definedName name="AV" localSheetId="12">#REF!</definedName>
    <definedName name="AV" localSheetId="7">#REF!</definedName>
    <definedName name="AV" localSheetId="5">#REF!</definedName>
    <definedName name="AV" localSheetId="6">#REF!</definedName>
    <definedName name="AV" localSheetId="10">#REF!</definedName>
    <definedName name="AV" localSheetId="8">#REF!</definedName>
    <definedName name="AV" localSheetId="9">#REF!</definedName>
    <definedName name="AV" localSheetId="28">#REF!</definedName>
    <definedName name="AV" localSheetId="26">#REF!</definedName>
    <definedName name="AV" localSheetId="27">#REF!</definedName>
    <definedName name="AV" localSheetId="31">#REF!</definedName>
    <definedName name="AV" localSheetId="29">#REF!</definedName>
    <definedName name="AV" localSheetId="30">#REF!</definedName>
    <definedName name="AV" localSheetId="4">#REF!</definedName>
    <definedName name="AV" localSheetId="2">#REF!</definedName>
    <definedName name="AV" localSheetId="3">#REF!</definedName>
    <definedName name="AV" localSheetId="32">#REF!</definedName>
    <definedName name="AV" localSheetId="33">#REF!</definedName>
    <definedName name="AV" localSheetId="16">#REF!</definedName>
    <definedName name="AV" localSheetId="14">#REF!</definedName>
    <definedName name="AV" localSheetId="15">#REF!</definedName>
    <definedName name="AV" localSheetId="19">#REF!</definedName>
    <definedName name="AV" localSheetId="17">#REF!</definedName>
    <definedName name="AV" localSheetId="18">#REF!</definedName>
    <definedName name="AV" localSheetId="22">#REF!</definedName>
    <definedName name="AV" localSheetId="20">#REF!</definedName>
    <definedName name="AV" localSheetId="21">#REF!</definedName>
    <definedName name="AV">#REF!</definedName>
    <definedName name="B" localSheetId="5">[1]CE!#REF!</definedName>
    <definedName name="B">[1]CE!#REF!</definedName>
    <definedName name="bbv" localSheetId="5">#REF!</definedName>
    <definedName name="bbv">#REF!</definedName>
    <definedName name="blank_sheet" localSheetId="34">#REF!</definedName>
    <definedName name="blank_sheet" localSheetId="35">#REF!</definedName>
    <definedName name="blank_sheet" localSheetId="25">#REF!</definedName>
    <definedName name="blank_sheet" localSheetId="23">#REF!</definedName>
    <definedName name="blank_sheet" localSheetId="24">#REF!</definedName>
    <definedName name="blank_sheet" localSheetId="13">#REF!</definedName>
    <definedName name="blank_sheet" localSheetId="11">#REF!</definedName>
    <definedName name="blank_sheet" localSheetId="12">#REF!</definedName>
    <definedName name="blank_sheet" localSheetId="7">#REF!</definedName>
    <definedName name="blank_sheet" localSheetId="5">#REF!</definedName>
    <definedName name="blank_sheet" localSheetId="6">#REF!</definedName>
    <definedName name="blank_sheet" localSheetId="10">#REF!</definedName>
    <definedName name="blank_sheet" localSheetId="8">#REF!</definedName>
    <definedName name="blank_sheet" localSheetId="9">#REF!</definedName>
    <definedName name="blank_sheet" localSheetId="28">#REF!</definedName>
    <definedName name="blank_sheet" localSheetId="26">#REF!</definedName>
    <definedName name="blank_sheet" localSheetId="27">#REF!</definedName>
    <definedName name="blank_sheet" localSheetId="31">#REF!</definedName>
    <definedName name="blank_sheet" localSheetId="29">#REF!</definedName>
    <definedName name="blank_sheet" localSheetId="30">#REF!</definedName>
    <definedName name="blank_sheet" localSheetId="4">#REF!</definedName>
    <definedName name="blank_sheet" localSheetId="2">#REF!</definedName>
    <definedName name="blank_sheet" localSheetId="3">#REF!</definedName>
    <definedName name="blank_sheet" localSheetId="32">#REF!</definedName>
    <definedName name="blank_sheet" localSheetId="33">#REF!</definedName>
    <definedName name="blank_sheet" localSheetId="16">#REF!</definedName>
    <definedName name="blank_sheet" localSheetId="14">#REF!</definedName>
    <definedName name="blank_sheet" localSheetId="15">#REF!</definedName>
    <definedName name="blank_sheet" localSheetId="19">#REF!</definedName>
    <definedName name="blank_sheet" localSheetId="17">#REF!</definedName>
    <definedName name="blank_sheet" localSheetId="18">#REF!</definedName>
    <definedName name="blank_sheet" localSheetId="22">#REF!</definedName>
    <definedName name="blank_sheet" localSheetId="20">#REF!</definedName>
    <definedName name="blank_sheet" localSheetId="21">#REF!</definedName>
    <definedName name="blank_sheet">#REF!</definedName>
    <definedName name="c_a_s" localSheetId="5">#REF!</definedName>
    <definedName name="c_a_s">#REF!</definedName>
    <definedName name="CASE3" localSheetId="5">#REF!</definedName>
    <definedName name="CASE3">#REF!</definedName>
    <definedName name="cdfghky" localSheetId="5">#REF!</definedName>
    <definedName name="cdfghky">#REF!</definedName>
    <definedName name="CM10_C_RIGHT___" localSheetId="34">#REF!</definedName>
    <definedName name="CM10_C_RIGHT___" localSheetId="35">#REF!</definedName>
    <definedName name="CM10_C_RIGHT___" localSheetId="25">#REF!</definedName>
    <definedName name="CM10_C_RIGHT___" localSheetId="23">#REF!</definedName>
    <definedName name="CM10_C_RIGHT___" localSheetId="24">#REF!</definedName>
    <definedName name="CM10_C_RIGHT___" localSheetId="13">#REF!</definedName>
    <definedName name="CM10_C_RIGHT___" localSheetId="11">#REF!</definedName>
    <definedName name="CM10_C_RIGHT___" localSheetId="12">#REF!</definedName>
    <definedName name="CM10_C_RIGHT___" localSheetId="7">#REF!</definedName>
    <definedName name="CM10_C_RIGHT___" localSheetId="5">#REF!</definedName>
    <definedName name="CM10_C_RIGHT___" localSheetId="6">#REF!</definedName>
    <definedName name="CM10_C_RIGHT___" localSheetId="10">#REF!</definedName>
    <definedName name="CM10_C_RIGHT___" localSheetId="8">#REF!</definedName>
    <definedName name="CM10_C_RIGHT___" localSheetId="9">#REF!</definedName>
    <definedName name="CM10_C_RIGHT___" localSheetId="28">#REF!</definedName>
    <definedName name="CM10_C_RIGHT___" localSheetId="26">#REF!</definedName>
    <definedName name="CM10_C_RIGHT___" localSheetId="27">#REF!</definedName>
    <definedName name="CM10_C_RIGHT___" localSheetId="31">#REF!</definedName>
    <definedName name="CM10_C_RIGHT___" localSheetId="29">#REF!</definedName>
    <definedName name="CM10_C_RIGHT___" localSheetId="30">#REF!</definedName>
    <definedName name="CM10_C_RIGHT___" localSheetId="4">#REF!</definedName>
    <definedName name="CM10_C_RIGHT___" localSheetId="2">#REF!</definedName>
    <definedName name="CM10_C_RIGHT___" localSheetId="3">#REF!</definedName>
    <definedName name="CM10_C_RIGHT___" localSheetId="32">#REF!</definedName>
    <definedName name="CM10_C_RIGHT___" localSheetId="33">#REF!</definedName>
    <definedName name="CM10_C_RIGHT___" localSheetId="16">#REF!</definedName>
    <definedName name="CM10_C_RIGHT___" localSheetId="14">#REF!</definedName>
    <definedName name="CM10_C_RIGHT___" localSheetId="15">#REF!</definedName>
    <definedName name="CM10_C_RIGHT___" localSheetId="19">#REF!</definedName>
    <definedName name="CM10_C_RIGHT___" localSheetId="17">#REF!</definedName>
    <definedName name="CM10_C_RIGHT___" localSheetId="18">#REF!</definedName>
    <definedName name="CM10_C_RIGHT___" localSheetId="22">#REF!</definedName>
    <definedName name="CM10_C_RIGHT___" localSheetId="20">#REF!</definedName>
    <definedName name="CM10_C_RIGHT___" localSheetId="21">#REF!</definedName>
    <definedName name="CM10_C_RIGHT___">#REF!</definedName>
    <definedName name="CV" localSheetId="34">#REF!</definedName>
    <definedName name="CV" localSheetId="35">#REF!</definedName>
    <definedName name="CV" localSheetId="25">#REF!</definedName>
    <definedName name="CV" localSheetId="23">#REF!</definedName>
    <definedName name="CV" localSheetId="24">#REF!</definedName>
    <definedName name="CV" localSheetId="13">#REF!</definedName>
    <definedName name="CV" localSheetId="11">#REF!</definedName>
    <definedName name="CV" localSheetId="12">#REF!</definedName>
    <definedName name="CV" localSheetId="7">#REF!</definedName>
    <definedName name="CV" localSheetId="5">#REF!</definedName>
    <definedName name="CV" localSheetId="6">#REF!</definedName>
    <definedName name="CV" localSheetId="10">#REF!</definedName>
    <definedName name="CV" localSheetId="8">#REF!</definedName>
    <definedName name="CV" localSheetId="9">#REF!</definedName>
    <definedName name="CV" localSheetId="28">#REF!</definedName>
    <definedName name="CV" localSheetId="26">#REF!</definedName>
    <definedName name="CV" localSheetId="27">#REF!</definedName>
    <definedName name="CV" localSheetId="31">#REF!</definedName>
    <definedName name="CV" localSheetId="29">#REF!</definedName>
    <definedName name="CV" localSheetId="30">#REF!</definedName>
    <definedName name="CV" localSheetId="4">#REF!</definedName>
    <definedName name="CV" localSheetId="2">#REF!</definedName>
    <definedName name="CV" localSheetId="3">#REF!</definedName>
    <definedName name="CV" localSheetId="32">#REF!</definedName>
    <definedName name="CV" localSheetId="33">#REF!</definedName>
    <definedName name="CV" localSheetId="16">#REF!</definedName>
    <definedName name="CV" localSheetId="14">#REF!</definedName>
    <definedName name="CV" localSheetId="15">#REF!</definedName>
    <definedName name="CV" localSheetId="19">#REF!</definedName>
    <definedName name="CV" localSheetId="17">#REF!</definedName>
    <definedName name="CV" localSheetId="18">#REF!</definedName>
    <definedName name="CV" localSheetId="22">#REF!</definedName>
    <definedName name="CV" localSheetId="20">#REF!</definedName>
    <definedName name="CV" localSheetId="21">#REF!</definedName>
    <definedName name="CV">#REF!</definedName>
    <definedName name="D" localSheetId="34">#REF!</definedName>
    <definedName name="D" localSheetId="35">#REF!</definedName>
    <definedName name="D" localSheetId="25">#REF!</definedName>
    <definedName name="D" localSheetId="23">#REF!</definedName>
    <definedName name="D" localSheetId="24">#REF!</definedName>
    <definedName name="D" localSheetId="13">#REF!</definedName>
    <definedName name="D" localSheetId="11">#REF!</definedName>
    <definedName name="D" localSheetId="12">#REF!</definedName>
    <definedName name="D" localSheetId="7">#REF!</definedName>
    <definedName name="D" localSheetId="5">#REF!</definedName>
    <definedName name="D" localSheetId="6">#REF!</definedName>
    <definedName name="D" localSheetId="10">#REF!</definedName>
    <definedName name="D" localSheetId="8">#REF!</definedName>
    <definedName name="D" localSheetId="9">#REF!</definedName>
    <definedName name="D" localSheetId="28">#REF!</definedName>
    <definedName name="D" localSheetId="26">#REF!</definedName>
    <definedName name="D" localSheetId="27">#REF!</definedName>
    <definedName name="D" localSheetId="31">#REF!</definedName>
    <definedName name="D" localSheetId="29">#REF!</definedName>
    <definedName name="D" localSheetId="30">#REF!</definedName>
    <definedName name="D" localSheetId="4">#REF!</definedName>
    <definedName name="D" localSheetId="2">#REF!</definedName>
    <definedName name="D" localSheetId="3">#REF!</definedName>
    <definedName name="D" localSheetId="32">#REF!</definedName>
    <definedName name="D" localSheetId="33">#REF!</definedName>
    <definedName name="D" localSheetId="16">#REF!</definedName>
    <definedName name="D" localSheetId="14">#REF!</definedName>
    <definedName name="D" localSheetId="15">#REF!</definedName>
    <definedName name="D" localSheetId="19">#REF!</definedName>
    <definedName name="D" localSheetId="17">#REF!</definedName>
    <definedName name="D" localSheetId="18">#REF!</definedName>
    <definedName name="D" localSheetId="22">#REF!</definedName>
    <definedName name="D" localSheetId="20">#REF!</definedName>
    <definedName name="D" localSheetId="21">#REF!</definedName>
    <definedName name="D">#N/A</definedName>
    <definedName name="DADDA" localSheetId="5">[1]CE!#REF!</definedName>
    <definedName name="DADDA">[1]CE!#REF!</definedName>
    <definedName name="ddsfg" localSheetId="5">#REF!</definedName>
    <definedName name="ddsfg">#REF!</definedName>
    <definedName name="DGFHJ" localSheetId="5">#REF!</definedName>
    <definedName name="DGFHJ">#REF!</definedName>
    <definedName name="dpc">'[6]dpc cost'!$D$1</definedName>
    <definedName name="dscdscds" localSheetId="5">#REF!</definedName>
    <definedName name="dscdscds">#REF!</definedName>
    <definedName name="E_315MVA_Addl_Page1" localSheetId="34">#REF!</definedName>
    <definedName name="E_315MVA_Addl_Page1" localSheetId="35">#REF!</definedName>
    <definedName name="E_315MVA_Addl_Page1" localSheetId="25">#REF!</definedName>
    <definedName name="E_315MVA_Addl_Page1" localSheetId="23">#REF!</definedName>
    <definedName name="E_315MVA_Addl_Page1" localSheetId="24">#REF!</definedName>
    <definedName name="E_315MVA_Addl_Page1" localSheetId="13">#REF!</definedName>
    <definedName name="E_315MVA_Addl_Page1" localSheetId="11">#REF!</definedName>
    <definedName name="E_315MVA_Addl_Page1" localSheetId="12">#REF!</definedName>
    <definedName name="E_315MVA_Addl_Page1" localSheetId="7">#REF!</definedName>
    <definedName name="E_315MVA_Addl_Page1" localSheetId="5">#REF!</definedName>
    <definedName name="E_315MVA_Addl_Page1" localSheetId="6">#REF!</definedName>
    <definedName name="E_315MVA_Addl_Page1" localSheetId="10">#REF!</definedName>
    <definedName name="E_315MVA_Addl_Page1" localSheetId="8">#REF!</definedName>
    <definedName name="E_315MVA_Addl_Page1" localSheetId="9">#REF!</definedName>
    <definedName name="E_315MVA_Addl_Page1" localSheetId="28">#REF!</definedName>
    <definedName name="E_315MVA_Addl_Page1" localSheetId="26">#REF!</definedName>
    <definedName name="E_315MVA_Addl_Page1" localSheetId="27">#REF!</definedName>
    <definedName name="E_315MVA_Addl_Page1" localSheetId="31">#REF!</definedName>
    <definedName name="E_315MVA_Addl_Page1" localSheetId="29">#REF!</definedName>
    <definedName name="E_315MVA_Addl_Page1" localSheetId="30">#REF!</definedName>
    <definedName name="E_315MVA_Addl_Page1" localSheetId="4">#REF!</definedName>
    <definedName name="E_315MVA_Addl_Page1" localSheetId="2">#REF!</definedName>
    <definedName name="E_315MVA_Addl_Page1" localSheetId="3">#REF!</definedName>
    <definedName name="E_315MVA_Addl_Page1" localSheetId="32">#REF!</definedName>
    <definedName name="E_315MVA_Addl_Page1" localSheetId="33">#REF!</definedName>
    <definedName name="E_315MVA_Addl_Page1" localSheetId="16">#REF!</definedName>
    <definedName name="E_315MVA_Addl_Page1" localSheetId="14">#REF!</definedName>
    <definedName name="E_315MVA_Addl_Page1" localSheetId="15">#REF!</definedName>
    <definedName name="E_315MVA_Addl_Page1" localSheetId="19">#REF!</definedName>
    <definedName name="E_315MVA_Addl_Page1" localSheetId="17">#REF!</definedName>
    <definedName name="E_315MVA_Addl_Page1" localSheetId="18">#REF!</definedName>
    <definedName name="E_315MVA_Addl_Page1" localSheetId="22">#REF!</definedName>
    <definedName name="E_315MVA_Addl_Page1" localSheetId="20">#REF!</definedName>
    <definedName name="E_315MVA_Addl_Page1" localSheetId="21">#REF!</definedName>
    <definedName name="E_315MVA_Addl_Page1">#REF!</definedName>
    <definedName name="E_315MVA_Addl_Page2" localSheetId="34">#REF!</definedName>
    <definedName name="E_315MVA_Addl_Page2" localSheetId="35">#REF!</definedName>
    <definedName name="E_315MVA_Addl_Page2" localSheetId="25">#REF!</definedName>
    <definedName name="E_315MVA_Addl_Page2" localSheetId="23">#REF!</definedName>
    <definedName name="E_315MVA_Addl_Page2" localSheetId="24">#REF!</definedName>
    <definedName name="E_315MVA_Addl_Page2" localSheetId="13">#REF!</definedName>
    <definedName name="E_315MVA_Addl_Page2" localSheetId="11">#REF!</definedName>
    <definedName name="E_315MVA_Addl_Page2" localSheetId="12">#REF!</definedName>
    <definedName name="E_315MVA_Addl_Page2" localSheetId="7">#REF!</definedName>
    <definedName name="E_315MVA_Addl_Page2" localSheetId="5">#REF!</definedName>
    <definedName name="E_315MVA_Addl_Page2" localSheetId="6">#REF!</definedName>
    <definedName name="E_315MVA_Addl_Page2" localSheetId="10">#REF!</definedName>
    <definedName name="E_315MVA_Addl_Page2" localSheetId="8">#REF!</definedName>
    <definedName name="E_315MVA_Addl_Page2" localSheetId="9">#REF!</definedName>
    <definedName name="E_315MVA_Addl_Page2" localSheetId="28">#REF!</definedName>
    <definedName name="E_315MVA_Addl_Page2" localSheetId="26">#REF!</definedName>
    <definedName name="E_315MVA_Addl_Page2" localSheetId="27">#REF!</definedName>
    <definedName name="E_315MVA_Addl_Page2" localSheetId="31">#REF!</definedName>
    <definedName name="E_315MVA_Addl_Page2" localSheetId="29">#REF!</definedName>
    <definedName name="E_315MVA_Addl_Page2" localSheetId="30">#REF!</definedName>
    <definedName name="E_315MVA_Addl_Page2" localSheetId="4">#REF!</definedName>
    <definedName name="E_315MVA_Addl_Page2" localSheetId="2">#REF!</definedName>
    <definedName name="E_315MVA_Addl_Page2" localSheetId="3">#REF!</definedName>
    <definedName name="E_315MVA_Addl_Page2" localSheetId="32">#REF!</definedName>
    <definedName name="E_315MVA_Addl_Page2" localSheetId="33">#REF!</definedName>
    <definedName name="E_315MVA_Addl_Page2" localSheetId="16">#REF!</definedName>
    <definedName name="E_315MVA_Addl_Page2" localSheetId="14">#REF!</definedName>
    <definedName name="E_315MVA_Addl_Page2" localSheetId="15">#REF!</definedName>
    <definedName name="E_315MVA_Addl_Page2" localSheetId="19">#REF!</definedName>
    <definedName name="E_315MVA_Addl_Page2" localSheetId="17">#REF!</definedName>
    <definedName name="E_315MVA_Addl_Page2" localSheetId="18">#REF!</definedName>
    <definedName name="E_315MVA_Addl_Page2" localSheetId="22">#REF!</definedName>
    <definedName name="E_315MVA_Addl_Page2" localSheetId="20">#REF!</definedName>
    <definedName name="E_315MVA_Addl_Page2" localSheetId="21">#REF!</definedName>
    <definedName name="E_315MVA_Addl_Page2">#REF!</definedName>
    <definedName name="Erai_level">[24]Level_qty!$B$8:$C$528</definedName>
    <definedName name="Excel_BuiltIn_Print_Area" localSheetId="5">#REF!</definedName>
    <definedName name="Excel_BuiltIn_Print_Area">#REF!</definedName>
    <definedName name="FAX" localSheetId="34">#REF!</definedName>
    <definedName name="FAX" localSheetId="35">#REF!</definedName>
    <definedName name="FAX" localSheetId="25">#REF!</definedName>
    <definedName name="FAX" localSheetId="23">#REF!</definedName>
    <definedName name="FAX" localSheetId="24">#REF!</definedName>
    <definedName name="FAX" localSheetId="13">#REF!</definedName>
    <definedName name="FAX" localSheetId="11">#REF!</definedName>
    <definedName name="FAX" localSheetId="12">#REF!</definedName>
    <definedName name="FAX" localSheetId="7">#REF!</definedName>
    <definedName name="FAX" localSheetId="5">#REF!</definedName>
    <definedName name="FAX" localSheetId="6">#REF!</definedName>
    <definedName name="FAX" localSheetId="10">#REF!</definedName>
    <definedName name="FAX" localSheetId="8">#REF!</definedName>
    <definedName name="FAX" localSheetId="9">#REF!</definedName>
    <definedName name="FAX" localSheetId="28">#REF!</definedName>
    <definedName name="FAX" localSheetId="26">#REF!</definedName>
    <definedName name="FAX" localSheetId="27">#REF!</definedName>
    <definedName name="FAX" localSheetId="31">#REF!</definedName>
    <definedName name="FAX" localSheetId="29">#REF!</definedName>
    <definedName name="FAX" localSheetId="30">#REF!</definedName>
    <definedName name="FAX" localSheetId="4">#REF!</definedName>
    <definedName name="FAX" localSheetId="2">#REF!</definedName>
    <definedName name="FAX" localSheetId="3">#REF!</definedName>
    <definedName name="FAX" localSheetId="32">#REF!</definedName>
    <definedName name="FAX" localSheetId="33">#REF!</definedName>
    <definedName name="FAX" localSheetId="16">#REF!</definedName>
    <definedName name="FAX" localSheetId="14">#REF!</definedName>
    <definedName name="FAX" localSheetId="15">#REF!</definedName>
    <definedName name="FAX" localSheetId="19">#REF!</definedName>
    <definedName name="FAX" localSheetId="17">#REF!</definedName>
    <definedName name="FAX" localSheetId="18">#REF!</definedName>
    <definedName name="FAX" localSheetId="22">#REF!</definedName>
    <definedName name="FAX" localSheetId="20">#REF!</definedName>
    <definedName name="FAX" localSheetId="21">#REF!</definedName>
    <definedName name="FAX">#REF!</definedName>
    <definedName name="Final_Copy" localSheetId="34">#REF!</definedName>
    <definedName name="Final_Copy" localSheetId="35">#REF!</definedName>
    <definedName name="Final_Copy" localSheetId="25">#REF!</definedName>
    <definedName name="Final_Copy" localSheetId="23">#REF!</definedName>
    <definedName name="Final_Copy" localSheetId="24">#REF!</definedName>
    <definedName name="Final_Copy" localSheetId="13">#REF!</definedName>
    <definedName name="Final_Copy" localSheetId="11">#REF!</definedName>
    <definedName name="Final_Copy" localSheetId="12">#REF!</definedName>
    <definedName name="Final_Copy" localSheetId="7">#REF!</definedName>
    <definedName name="Final_Copy" localSheetId="5">#REF!</definedName>
    <definedName name="Final_Copy" localSheetId="6">#REF!</definedName>
    <definedName name="Final_Copy" localSheetId="10">#REF!</definedName>
    <definedName name="Final_Copy" localSheetId="8">#REF!</definedName>
    <definedName name="Final_Copy" localSheetId="9">#REF!</definedName>
    <definedName name="Final_Copy" localSheetId="28">#REF!</definedName>
    <definedName name="Final_Copy" localSheetId="26">#REF!</definedName>
    <definedName name="Final_Copy" localSheetId="27">#REF!</definedName>
    <definedName name="Final_Copy" localSheetId="31">#REF!</definedName>
    <definedName name="Final_Copy" localSheetId="29">#REF!</definedName>
    <definedName name="Final_Copy" localSheetId="30">#REF!</definedName>
    <definedName name="Final_Copy" localSheetId="4">#REF!</definedName>
    <definedName name="Final_Copy" localSheetId="2">#REF!</definedName>
    <definedName name="Final_Copy" localSheetId="3">#REF!</definedName>
    <definedName name="Final_Copy" localSheetId="32">#REF!</definedName>
    <definedName name="Final_Copy" localSheetId="33">#REF!</definedName>
    <definedName name="Final_Copy" localSheetId="16">#REF!</definedName>
    <definedName name="Final_Copy" localSheetId="14">#REF!</definedName>
    <definedName name="Final_Copy" localSheetId="15">#REF!</definedName>
    <definedName name="Final_Copy" localSheetId="19">#REF!</definedName>
    <definedName name="Final_Copy" localSheetId="17">#REF!</definedName>
    <definedName name="Final_Copy" localSheetId="18">#REF!</definedName>
    <definedName name="Final_Copy" localSheetId="22">#REF!</definedName>
    <definedName name="Final_Copy" localSheetId="20">#REF!</definedName>
    <definedName name="Final_Copy" localSheetId="21">#REF!</definedName>
    <definedName name="Final_Copy">#REF!</definedName>
    <definedName name="Fuel_Exp_CY" localSheetId="34">#REF!</definedName>
    <definedName name="Fuel_Exp_CY" localSheetId="35">#REF!</definedName>
    <definedName name="Fuel_Exp_CY" localSheetId="25">#REF!</definedName>
    <definedName name="Fuel_Exp_CY" localSheetId="23">#REF!</definedName>
    <definedName name="Fuel_Exp_CY" localSheetId="24">#REF!</definedName>
    <definedName name="Fuel_Exp_CY" localSheetId="13">#REF!</definedName>
    <definedName name="Fuel_Exp_CY" localSheetId="11">#REF!</definedName>
    <definedName name="Fuel_Exp_CY" localSheetId="12">#REF!</definedName>
    <definedName name="Fuel_Exp_CY" localSheetId="7">#REF!</definedName>
    <definedName name="Fuel_Exp_CY" localSheetId="5">#REF!</definedName>
    <definedName name="Fuel_Exp_CY" localSheetId="6">#REF!</definedName>
    <definedName name="Fuel_Exp_CY" localSheetId="10">#REF!</definedName>
    <definedName name="Fuel_Exp_CY" localSheetId="8">#REF!</definedName>
    <definedName name="Fuel_Exp_CY" localSheetId="9">#REF!</definedName>
    <definedName name="Fuel_Exp_CY" localSheetId="28">#REF!</definedName>
    <definedName name="Fuel_Exp_CY" localSheetId="26">#REF!</definedName>
    <definedName name="Fuel_Exp_CY" localSheetId="27">#REF!</definedName>
    <definedName name="Fuel_Exp_CY" localSheetId="31">#REF!</definedName>
    <definedName name="Fuel_Exp_CY" localSheetId="29">#REF!</definedName>
    <definedName name="Fuel_Exp_CY" localSheetId="30">#REF!</definedName>
    <definedName name="Fuel_Exp_CY" localSheetId="4">#REF!</definedName>
    <definedName name="Fuel_Exp_CY" localSheetId="2">#REF!</definedName>
    <definedName name="Fuel_Exp_CY" localSheetId="3">#REF!</definedName>
    <definedName name="Fuel_Exp_CY" localSheetId="32">#REF!</definedName>
    <definedName name="Fuel_Exp_CY" localSheetId="33">#REF!</definedName>
    <definedName name="Fuel_Exp_CY" localSheetId="16">#REF!</definedName>
    <definedName name="Fuel_Exp_CY" localSheetId="14">#REF!</definedName>
    <definedName name="Fuel_Exp_CY" localSheetId="15">#REF!</definedName>
    <definedName name="Fuel_Exp_CY" localSheetId="19">#REF!</definedName>
    <definedName name="Fuel_Exp_CY" localSheetId="17">#REF!</definedName>
    <definedName name="Fuel_Exp_CY" localSheetId="18">#REF!</definedName>
    <definedName name="Fuel_Exp_CY" localSheetId="22">#REF!</definedName>
    <definedName name="Fuel_Exp_CY" localSheetId="20">#REF!</definedName>
    <definedName name="Fuel_Exp_CY" localSheetId="21">#REF!</definedName>
    <definedName name="Fuel_Exp_CY">#REF!</definedName>
    <definedName name="Fuel_Exp_EY" localSheetId="34">#REF!</definedName>
    <definedName name="Fuel_Exp_EY" localSheetId="35">#REF!</definedName>
    <definedName name="Fuel_Exp_EY" localSheetId="25">#REF!</definedName>
    <definedName name="Fuel_Exp_EY" localSheetId="23">#REF!</definedName>
    <definedName name="Fuel_Exp_EY" localSheetId="24">#REF!</definedName>
    <definedName name="Fuel_Exp_EY" localSheetId="13">#REF!</definedName>
    <definedName name="Fuel_Exp_EY" localSheetId="11">#REF!</definedName>
    <definedName name="Fuel_Exp_EY" localSheetId="12">#REF!</definedName>
    <definedName name="Fuel_Exp_EY" localSheetId="7">#REF!</definedName>
    <definedName name="Fuel_Exp_EY" localSheetId="5">#REF!</definedName>
    <definedName name="Fuel_Exp_EY" localSheetId="6">#REF!</definedName>
    <definedName name="Fuel_Exp_EY" localSheetId="10">#REF!</definedName>
    <definedName name="Fuel_Exp_EY" localSheetId="8">#REF!</definedName>
    <definedName name="Fuel_Exp_EY" localSheetId="9">#REF!</definedName>
    <definedName name="Fuel_Exp_EY" localSheetId="28">#REF!</definedName>
    <definedName name="Fuel_Exp_EY" localSheetId="26">#REF!</definedName>
    <definedName name="Fuel_Exp_EY" localSheetId="27">#REF!</definedName>
    <definedName name="Fuel_Exp_EY" localSheetId="31">#REF!</definedName>
    <definedName name="Fuel_Exp_EY" localSheetId="29">#REF!</definedName>
    <definedName name="Fuel_Exp_EY" localSheetId="30">#REF!</definedName>
    <definedName name="Fuel_Exp_EY" localSheetId="4">#REF!</definedName>
    <definedName name="Fuel_Exp_EY" localSheetId="2">#REF!</definedName>
    <definedName name="Fuel_Exp_EY" localSheetId="3">#REF!</definedName>
    <definedName name="Fuel_Exp_EY" localSheetId="32">#REF!</definedName>
    <definedName name="Fuel_Exp_EY" localSheetId="33">#REF!</definedName>
    <definedName name="Fuel_Exp_EY" localSheetId="16">#REF!</definedName>
    <definedName name="Fuel_Exp_EY" localSheetId="14">#REF!</definedName>
    <definedName name="Fuel_Exp_EY" localSheetId="15">#REF!</definedName>
    <definedName name="Fuel_Exp_EY" localSheetId="19">#REF!</definedName>
    <definedName name="Fuel_Exp_EY" localSheetId="17">#REF!</definedName>
    <definedName name="Fuel_Exp_EY" localSheetId="18">#REF!</definedName>
    <definedName name="Fuel_Exp_EY" localSheetId="22">#REF!</definedName>
    <definedName name="Fuel_Exp_EY" localSheetId="20">#REF!</definedName>
    <definedName name="Fuel_Exp_EY" localSheetId="21">#REF!</definedName>
    <definedName name="Fuel_Exp_EY">#REF!</definedName>
    <definedName name="Fuel_Exp_PY" localSheetId="34">#REF!</definedName>
    <definedName name="Fuel_Exp_PY" localSheetId="35">#REF!</definedName>
    <definedName name="Fuel_Exp_PY" localSheetId="25">#REF!</definedName>
    <definedName name="Fuel_Exp_PY" localSheetId="23">#REF!</definedName>
    <definedName name="Fuel_Exp_PY" localSheetId="24">#REF!</definedName>
    <definedName name="Fuel_Exp_PY" localSheetId="13">#REF!</definedName>
    <definedName name="Fuel_Exp_PY" localSheetId="11">#REF!</definedName>
    <definedName name="Fuel_Exp_PY" localSheetId="12">#REF!</definedName>
    <definedName name="Fuel_Exp_PY" localSheetId="7">#REF!</definedName>
    <definedName name="Fuel_Exp_PY" localSheetId="5">#REF!</definedName>
    <definedName name="Fuel_Exp_PY" localSheetId="6">#REF!</definedName>
    <definedName name="Fuel_Exp_PY" localSheetId="10">#REF!</definedName>
    <definedName name="Fuel_Exp_PY" localSheetId="8">#REF!</definedName>
    <definedName name="Fuel_Exp_PY" localSheetId="9">#REF!</definedName>
    <definedName name="Fuel_Exp_PY" localSheetId="28">#REF!</definedName>
    <definedName name="Fuel_Exp_PY" localSheetId="26">#REF!</definedName>
    <definedName name="Fuel_Exp_PY" localSheetId="27">#REF!</definedName>
    <definedName name="Fuel_Exp_PY" localSheetId="31">#REF!</definedName>
    <definedName name="Fuel_Exp_PY" localSheetId="29">#REF!</definedName>
    <definedName name="Fuel_Exp_PY" localSheetId="30">#REF!</definedName>
    <definedName name="Fuel_Exp_PY" localSheetId="4">#REF!</definedName>
    <definedName name="Fuel_Exp_PY" localSheetId="2">#REF!</definedName>
    <definedName name="Fuel_Exp_PY" localSheetId="3">#REF!</definedName>
    <definedName name="Fuel_Exp_PY" localSheetId="32">#REF!</definedName>
    <definedName name="Fuel_Exp_PY" localSheetId="33">#REF!</definedName>
    <definedName name="Fuel_Exp_PY" localSheetId="16">#REF!</definedName>
    <definedName name="Fuel_Exp_PY" localSheetId="14">#REF!</definedName>
    <definedName name="Fuel_Exp_PY" localSheetId="15">#REF!</definedName>
    <definedName name="Fuel_Exp_PY" localSheetId="19">#REF!</definedName>
    <definedName name="Fuel_Exp_PY" localSheetId="17">#REF!</definedName>
    <definedName name="Fuel_Exp_PY" localSheetId="18">#REF!</definedName>
    <definedName name="Fuel_Exp_PY" localSheetId="22">#REF!</definedName>
    <definedName name="Fuel_Exp_PY" localSheetId="20">#REF!</definedName>
    <definedName name="Fuel_Exp_PY" localSheetId="21">#REF!</definedName>
    <definedName name="Fuel_Exp_PY">#REF!</definedName>
    <definedName name="gg" localSheetId="5">#REF!</definedName>
    <definedName name="gg">#REF!</definedName>
    <definedName name="GR" localSheetId="34">#REF!</definedName>
    <definedName name="GR" localSheetId="35">#REF!</definedName>
    <definedName name="GR" localSheetId="25">#REF!</definedName>
    <definedName name="GR" localSheetId="23">#REF!</definedName>
    <definedName name="GR" localSheetId="24">#REF!</definedName>
    <definedName name="GR" localSheetId="13">#REF!</definedName>
    <definedName name="GR" localSheetId="11">#REF!</definedName>
    <definedName name="GR" localSheetId="12">#REF!</definedName>
    <definedName name="GR" localSheetId="7">#REF!</definedName>
    <definedName name="GR" localSheetId="5">#REF!</definedName>
    <definedName name="GR" localSheetId="6">#REF!</definedName>
    <definedName name="GR" localSheetId="10">#REF!</definedName>
    <definedName name="GR" localSheetId="8">#REF!</definedName>
    <definedName name="GR" localSheetId="9">#REF!</definedName>
    <definedName name="GR" localSheetId="28">#REF!</definedName>
    <definedName name="GR" localSheetId="26">#REF!</definedName>
    <definedName name="GR" localSheetId="27">#REF!</definedName>
    <definedName name="GR" localSheetId="31">#REF!</definedName>
    <definedName name="GR" localSheetId="29">#REF!</definedName>
    <definedName name="GR" localSheetId="30">#REF!</definedName>
    <definedName name="GR" localSheetId="4">#REF!</definedName>
    <definedName name="GR" localSheetId="2">#REF!</definedName>
    <definedName name="GR" localSheetId="3">#REF!</definedName>
    <definedName name="GR" localSheetId="32">#REF!</definedName>
    <definedName name="GR" localSheetId="33">#REF!</definedName>
    <definedName name="GR" localSheetId="16">#REF!</definedName>
    <definedName name="GR" localSheetId="14">#REF!</definedName>
    <definedName name="GR" localSheetId="15">#REF!</definedName>
    <definedName name="GR" localSheetId="19">#REF!</definedName>
    <definedName name="GR" localSheetId="17">#REF!</definedName>
    <definedName name="GR" localSheetId="18">#REF!</definedName>
    <definedName name="GR" localSheetId="22">#REF!</definedName>
    <definedName name="GR" localSheetId="20">#REF!</definedName>
    <definedName name="GR" localSheetId="21">#REF!</definedName>
    <definedName name="GR">#REF!</definedName>
    <definedName name="h" localSheetId="5">#REF!</definedName>
    <definedName name="h">#REF!</definedName>
    <definedName name="hjk" localSheetId="5">[1]CE!#REF!</definedName>
    <definedName name="hjk">[1]CE!#REF!</definedName>
    <definedName name="HR_IMPACT" localSheetId="34">#REF!</definedName>
    <definedName name="HR_IMPACT" localSheetId="35">#REF!</definedName>
    <definedName name="HR_IMPACT" localSheetId="25">#REF!</definedName>
    <definedName name="HR_IMPACT" localSheetId="23">#REF!</definedName>
    <definedName name="HR_IMPACT" localSheetId="24">#REF!</definedName>
    <definedName name="HR_IMPACT" localSheetId="13">#REF!</definedName>
    <definedName name="HR_IMPACT" localSheetId="11">#REF!</definedName>
    <definedName name="HR_IMPACT" localSheetId="12">#REF!</definedName>
    <definedName name="HR_IMPACT" localSheetId="7">#REF!</definedName>
    <definedName name="HR_IMPACT" localSheetId="5">#REF!</definedName>
    <definedName name="HR_IMPACT" localSheetId="6">#REF!</definedName>
    <definedName name="HR_IMPACT" localSheetId="10">#REF!</definedName>
    <definedName name="HR_IMPACT" localSheetId="8">#REF!</definedName>
    <definedName name="HR_IMPACT" localSheetId="9">#REF!</definedName>
    <definedName name="HR_IMPACT" localSheetId="28">#REF!</definedName>
    <definedName name="HR_IMPACT" localSheetId="26">#REF!</definedName>
    <definedName name="HR_IMPACT" localSheetId="27">#REF!</definedName>
    <definedName name="HR_IMPACT" localSheetId="31">#REF!</definedName>
    <definedName name="HR_IMPACT" localSheetId="29">#REF!</definedName>
    <definedName name="HR_IMPACT" localSheetId="30">#REF!</definedName>
    <definedName name="HR_IMPACT" localSheetId="4">#REF!</definedName>
    <definedName name="HR_IMPACT" localSheetId="2">#REF!</definedName>
    <definedName name="HR_IMPACT" localSheetId="3">#REF!</definedName>
    <definedName name="HR_IMPACT" localSheetId="32">#REF!</definedName>
    <definedName name="HR_IMPACT" localSheetId="33">#REF!</definedName>
    <definedName name="HR_IMPACT" localSheetId="16">#REF!</definedName>
    <definedName name="HR_IMPACT" localSheetId="14">#REF!</definedName>
    <definedName name="HR_IMPACT" localSheetId="15">#REF!</definedName>
    <definedName name="HR_IMPACT" localSheetId="19">#REF!</definedName>
    <definedName name="HR_IMPACT" localSheetId="17">#REF!</definedName>
    <definedName name="HR_IMPACT" localSheetId="18">#REF!</definedName>
    <definedName name="HR_IMPACT" localSheetId="22">#REF!</definedName>
    <definedName name="HR_IMPACT" localSheetId="20">#REF!</definedName>
    <definedName name="HR_IMPACT" localSheetId="21">#REF!</definedName>
    <definedName name="HR_IMPACT">#REF!</definedName>
    <definedName name="Intt_Charge_cY" localSheetId="34">#REF!,#REF!</definedName>
    <definedName name="Intt_Charge_cY" localSheetId="35">#REF!,#REF!</definedName>
    <definedName name="Intt_Charge_cY" localSheetId="25">#REF!,#REF!</definedName>
    <definedName name="Intt_Charge_cY" localSheetId="23">#REF!,#REF!</definedName>
    <definedName name="Intt_Charge_cY" localSheetId="24">#REF!,#REF!</definedName>
    <definedName name="Intt_Charge_cY" localSheetId="13">#REF!,#REF!</definedName>
    <definedName name="Intt_Charge_cY" localSheetId="11">#REF!,#REF!</definedName>
    <definedName name="Intt_Charge_cY" localSheetId="12">#REF!,#REF!</definedName>
    <definedName name="Intt_Charge_cY" localSheetId="7">#REF!,#REF!</definedName>
    <definedName name="Intt_Charge_cY" localSheetId="5">#REF!,#REF!</definedName>
    <definedName name="Intt_Charge_cY" localSheetId="6">#REF!,#REF!</definedName>
    <definedName name="Intt_Charge_cY" localSheetId="10">#REF!,#REF!</definedName>
    <definedName name="Intt_Charge_cY" localSheetId="8">#REF!,#REF!</definedName>
    <definedName name="Intt_Charge_cY" localSheetId="9">#REF!,#REF!</definedName>
    <definedName name="Intt_Charge_cY" localSheetId="28">#REF!,#REF!</definedName>
    <definedName name="Intt_Charge_cY" localSheetId="26">#REF!,#REF!</definedName>
    <definedName name="Intt_Charge_cY" localSheetId="27">#REF!,#REF!</definedName>
    <definedName name="Intt_Charge_cY" localSheetId="31">#REF!,#REF!</definedName>
    <definedName name="Intt_Charge_cY" localSheetId="29">#REF!,#REF!</definedName>
    <definedName name="Intt_Charge_cY" localSheetId="30">#REF!,#REF!</definedName>
    <definedName name="Intt_Charge_cY" localSheetId="4">#REF!,#REF!</definedName>
    <definedName name="Intt_Charge_cY" localSheetId="2">#REF!,#REF!</definedName>
    <definedName name="Intt_Charge_cY" localSheetId="3">#REF!,#REF!</definedName>
    <definedName name="Intt_Charge_cY" localSheetId="32">#REF!,#REF!</definedName>
    <definedName name="Intt_Charge_cY" localSheetId="33">#REF!,#REF!</definedName>
    <definedName name="Intt_Charge_cY" localSheetId="16">#REF!,#REF!</definedName>
    <definedName name="Intt_Charge_cY" localSheetId="14">#REF!,#REF!</definedName>
    <definedName name="Intt_Charge_cY" localSheetId="15">#REF!,#REF!</definedName>
    <definedName name="Intt_Charge_cY" localSheetId="19">#REF!,#REF!</definedName>
    <definedName name="Intt_Charge_cY" localSheetId="17">#REF!,#REF!</definedName>
    <definedName name="Intt_Charge_cY" localSheetId="18">#REF!,#REF!</definedName>
    <definedName name="Intt_Charge_cY" localSheetId="22">#REF!,#REF!</definedName>
    <definedName name="Intt_Charge_cY" localSheetId="20">#REF!,#REF!</definedName>
    <definedName name="Intt_Charge_cY" localSheetId="21">#REF!,#REF!</definedName>
    <definedName name="Intt_Charge_cY">#REF!,#REF!</definedName>
    <definedName name="Intt_Charge_cy_1">'[7]A 3.7'!$H$35,'[7]A 3.7'!$H$44</definedName>
    <definedName name="Intt_Charge_eY" localSheetId="34">#REF!,#REF!</definedName>
    <definedName name="Intt_Charge_eY" localSheetId="35">#REF!,#REF!</definedName>
    <definedName name="Intt_Charge_eY" localSheetId="25">#REF!,#REF!</definedName>
    <definedName name="Intt_Charge_eY" localSheetId="23">#REF!,#REF!</definedName>
    <definedName name="Intt_Charge_eY" localSheetId="24">#REF!,#REF!</definedName>
    <definedName name="Intt_Charge_eY" localSheetId="13">#REF!,#REF!</definedName>
    <definedName name="Intt_Charge_eY" localSheetId="11">#REF!,#REF!</definedName>
    <definedName name="Intt_Charge_eY" localSheetId="12">#REF!,#REF!</definedName>
    <definedName name="Intt_Charge_eY" localSheetId="7">#REF!,#REF!</definedName>
    <definedName name="Intt_Charge_eY" localSheetId="5">#REF!,#REF!</definedName>
    <definedName name="Intt_Charge_eY" localSheetId="6">#REF!,#REF!</definedName>
    <definedName name="Intt_Charge_eY" localSheetId="10">#REF!,#REF!</definedName>
    <definedName name="Intt_Charge_eY" localSheetId="8">#REF!,#REF!</definedName>
    <definedName name="Intt_Charge_eY" localSheetId="9">#REF!,#REF!</definedName>
    <definedName name="Intt_Charge_eY" localSheetId="28">#REF!,#REF!</definedName>
    <definedName name="Intt_Charge_eY" localSheetId="26">#REF!,#REF!</definedName>
    <definedName name="Intt_Charge_eY" localSheetId="27">#REF!,#REF!</definedName>
    <definedName name="Intt_Charge_eY" localSheetId="31">#REF!,#REF!</definedName>
    <definedName name="Intt_Charge_eY" localSheetId="29">#REF!,#REF!</definedName>
    <definedName name="Intt_Charge_eY" localSheetId="30">#REF!,#REF!</definedName>
    <definedName name="Intt_Charge_eY" localSheetId="4">#REF!,#REF!</definedName>
    <definedName name="Intt_Charge_eY" localSheetId="2">#REF!,#REF!</definedName>
    <definedName name="Intt_Charge_eY" localSheetId="3">#REF!,#REF!</definedName>
    <definedName name="Intt_Charge_eY" localSheetId="32">#REF!,#REF!</definedName>
    <definedName name="Intt_Charge_eY" localSheetId="33">#REF!,#REF!</definedName>
    <definedName name="Intt_Charge_eY" localSheetId="16">#REF!,#REF!</definedName>
    <definedName name="Intt_Charge_eY" localSheetId="14">#REF!,#REF!</definedName>
    <definedName name="Intt_Charge_eY" localSheetId="15">#REF!,#REF!</definedName>
    <definedName name="Intt_Charge_eY" localSheetId="19">#REF!,#REF!</definedName>
    <definedName name="Intt_Charge_eY" localSheetId="17">#REF!,#REF!</definedName>
    <definedName name="Intt_Charge_eY" localSheetId="18">#REF!,#REF!</definedName>
    <definedName name="Intt_Charge_eY" localSheetId="22">#REF!,#REF!</definedName>
    <definedName name="Intt_Charge_eY" localSheetId="20">#REF!,#REF!</definedName>
    <definedName name="Intt_Charge_eY" localSheetId="21">#REF!,#REF!</definedName>
    <definedName name="Intt_Charge_eY">#REF!,#REF!</definedName>
    <definedName name="Intt_Charge_ey_1">'[7]A 3.7'!$I$35,'[7]A 3.7'!$I$44</definedName>
    <definedName name="Intt_Charge_PY" localSheetId="34">#REF!,#REF!</definedName>
    <definedName name="Intt_Charge_PY" localSheetId="35">#REF!,#REF!</definedName>
    <definedName name="Intt_Charge_PY" localSheetId="25">#REF!,#REF!</definedName>
    <definedName name="Intt_Charge_PY" localSheetId="23">#REF!,#REF!</definedName>
    <definedName name="Intt_Charge_PY" localSheetId="24">#REF!,#REF!</definedName>
    <definedName name="Intt_Charge_PY" localSheetId="13">#REF!,#REF!</definedName>
    <definedName name="Intt_Charge_PY" localSheetId="11">#REF!,#REF!</definedName>
    <definedName name="Intt_Charge_PY" localSheetId="12">#REF!,#REF!</definedName>
    <definedName name="Intt_Charge_PY" localSheetId="7">#REF!,#REF!</definedName>
    <definedName name="Intt_Charge_PY" localSheetId="5">#REF!,#REF!</definedName>
    <definedName name="Intt_Charge_PY" localSheetId="6">#REF!,#REF!</definedName>
    <definedName name="Intt_Charge_PY" localSheetId="10">#REF!,#REF!</definedName>
    <definedName name="Intt_Charge_PY" localSheetId="8">#REF!,#REF!</definedName>
    <definedName name="Intt_Charge_PY" localSheetId="9">#REF!,#REF!</definedName>
    <definedName name="Intt_Charge_PY" localSheetId="28">#REF!,#REF!</definedName>
    <definedName name="Intt_Charge_PY" localSheetId="26">#REF!,#REF!</definedName>
    <definedName name="Intt_Charge_PY" localSheetId="27">#REF!,#REF!</definedName>
    <definedName name="Intt_Charge_PY" localSheetId="31">#REF!,#REF!</definedName>
    <definedName name="Intt_Charge_PY" localSheetId="29">#REF!,#REF!</definedName>
    <definedName name="Intt_Charge_PY" localSheetId="30">#REF!,#REF!</definedName>
    <definedName name="Intt_Charge_PY" localSheetId="4">#REF!,#REF!</definedName>
    <definedName name="Intt_Charge_PY" localSheetId="2">#REF!,#REF!</definedName>
    <definedName name="Intt_Charge_PY" localSheetId="3">#REF!,#REF!</definedName>
    <definedName name="Intt_Charge_PY" localSheetId="32">#REF!,#REF!</definedName>
    <definedName name="Intt_Charge_PY" localSheetId="33">#REF!,#REF!</definedName>
    <definedName name="Intt_Charge_PY" localSheetId="16">#REF!,#REF!</definedName>
    <definedName name="Intt_Charge_PY" localSheetId="14">#REF!,#REF!</definedName>
    <definedName name="Intt_Charge_PY" localSheetId="15">#REF!,#REF!</definedName>
    <definedName name="Intt_Charge_PY" localSheetId="19">#REF!,#REF!</definedName>
    <definedName name="Intt_Charge_PY" localSheetId="17">#REF!,#REF!</definedName>
    <definedName name="Intt_Charge_PY" localSheetId="18">#REF!,#REF!</definedName>
    <definedName name="Intt_Charge_PY" localSheetId="22">#REF!,#REF!</definedName>
    <definedName name="Intt_Charge_PY" localSheetId="20">#REF!,#REF!</definedName>
    <definedName name="Intt_Charge_PY" localSheetId="21">#REF!,#REF!</definedName>
    <definedName name="Intt_Charge_PY">#REF!,#REF!</definedName>
    <definedName name="Intt_Charge_py_1">'[7]A 3.7'!$G$35,'[7]A 3.7'!$G$44</definedName>
    <definedName name="IYU9TC" localSheetId="5">#REF!</definedName>
    <definedName name="IYU9TC">#REF!</definedName>
    <definedName name="jk" localSheetId="5">#REF!</definedName>
    <definedName name="jk">#REF!</definedName>
    <definedName name="K2000_">#N/A</definedName>
    <definedName name="kujg" localSheetId="5">#REF!</definedName>
    <definedName name="kujg">#REF!</definedName>
    <definedName name="new" localSheetId="34" hidden="1">[8]CE!#REF!</definedName>
    <definedName name="new" localSheetId="35" hidden="1">[8]CE!#REF!</definedName>
    <definedName name="new" localSheetId="25" hidden="1">[8]CE!#REF!</definedName>
    <definedName name="new" localSheetId="23" hidden="1">[8]CE!#REF!</definedName>
    <definedName name="new" localSheetId="24" hidden="1">[8]CE!#REF!</definedName>
    <definedName name="new" localSheetId="13" hidden="1">[8]CE!#REF!</definedName>
    <definedName name="new" localSheetId="11" hidden="1">[8]CE!#REF!</definedName>
    <definedName name="new" localSheetId="12" hidden="1">[8]CE!#REF!</definedName>
    <definedName name="new" localSheetId="7" hidden="1">[8]CE!#REF!</definedName>
    <definedName name="new" localSheetId="5" hidden="1">[8]CE!#REF!</definedName>
    <definedName name="new" localSheetId="6" hidden="1">[8]CE!#REF!</definedName>
    <definedName name="new" localSheetId="10" hidden="1">[8]CE!#REF!</definedName>
    <definedName name="new" localSheetId="8" hidden="1">[8]CE!#REF!</definedName>
    <definedName name="new" localSheetId="9" hidden="1">[8]CE!#REF!</definedName>
    <definedName name="new" localSheetId="28" hidden="1">[8]CE!#REF!</definedName>
    <definedName name="new" localSheetId="26" hidden="1">[8]CE!#REF!</definedName>
    <definedName name="new" localSheetId="27" hidden="1">[8]CE!#REF!</definedName>
    <definedName name="new" localSheetId="31" hidden="1">[8]CE!#REF!</definedName>
    <definedName name="new" localSheetId="29" hidden="1">[8]CE!#REF!</definedName>
    <definedName name="new" localSheetId="30" hidden="1">[8]CE!#REF!</definedName>
    <definedName name="new" localSheetId="4" hidden="1">[8]CE!#REF!</definedName>
    <definedName name="new" localSheetId="2" hidden="1">[8]CE!#REF!</definedName>
    <definedName name="new" localSheetId="3" hidden="1">[8]CE!#REF!</definedName>
    <definedName name="new" localSheetId="32" hidden="1">[8]CE!#REF!</definedName>
    <definedName name="new" localSheetId="33" hidden="1">[8]CE!#REF!</definedName>
    <definedName name="new" localSheetId="16" hidden="1">[8]CE!#REF!</definedName>
    <definedName name="new" localSheetId="14" hidden="1">[8]CE!#REF!</definedName>
    <definedName name="new" localSheetId="15" hidden="1">[8]CE!#REF!</definedName>
    <definedName name="new" localSheetId="19" hidden="1">[8]CE!#REF!</definedName>
    <definedName name="new" localSheetId="17" hidden="1">[8]CE!#REF!</definedName>
    <definedName name="new" localSheetId="18" hidden="1">[8]CE!#REF!</definedName>
    <definedName name="new" localSheetId="22" hidden="1">[8]CE!#REF!</definedName>
    <definedName name="new" localSheetId="20" hidden="1">[8]CE!#REF!</definedName>
    <definedName name="new" localSheetId="21" hidden="1">[8]CE!#REF!</definedName>
    <definedName name="new" hidden="1">[8]CE!#REF!</definedName>
    <definedName name="O" localSheetId="34">#REF!</definedName>
    <definedName name="O" localSheetId="35">#REF!</definedName>
    <definedName name="O" localSheetId="25">#REF!</definedName>
    <definedName name="O" localSheetId="23">#REF!</definedName>
    <definedName name="O" localSheetId="24">#REF!</definedName>
    <definedName name="O" localSheetId="13">#REF!</definedName>
    <definedName name="O" localSheetId="11">#REF!</definedName>
    <definedName name="O" localSheetId="12">#REF!</definedName>
    <definedName name="O" localSheetId="7">#REF!</definedName>
    <definedName name="O" localSheetId="5">#REF!</definedName>
    <definedName name="O" localSheetId="6">#REF!</definedName>
    <definedName name="O" localSheetId="10">#REF!</definedName>
    <definedName name="O" localSheetId="8">#REF!</definedName>
    <definedName name="O" localSheetId="9">#REF!</definedName>
    <definedName name="O" localSheetId="28">#REF!</definedName>
    <definedName name="O" localSheetId="26">#REF!</definedName>
    <definedName name="O" localSheetId="27">#REF!</definedName>
    <definedName name="O" localSheetId="31">#REF!</definedName>
    <definedName name="O" localSheetId="29">#REF!</definedName>
    <definedName name="O" localSheetId="30">#REF!</definedName>
    <definedName name="O" localSheetId="4">#REF!</definedName>
    <definedName name="O" localSheetId="2">#REF!</definedName>
    <definedName name="O" localSheetId="3">#REF!</definedName>
    <definedName name="O" localSheetId="32">#REF!</definedName>
    <definedName name="O" localSheetId="33">#REF!</definedName>
    <definedName name="O" localSheetId="16">#REF!</definedName>
    <definedName name="O" localSheetId="14">#REF!</definedName>
    <definedName name="O" localSheetId="15">#REF!</definedName>
    <definedName name="O" localSheetId="19">#REF!</definedName>
    <definedName name="O" localSheetId="17">#REF!</definedName>
    <definedName name="O" localSheetId="18">#REF!</definedName>
    <definedName name="O" localSheetId="22">#REF!</definedName>
    <definedName name="O" localSheetId="20">#REF!</definedName>
    <definedName name="O" localSheetId="21">#REF!</definedName>
    <definedName name="O">#REF!</definedName>
    <definedName name="p" localSheetId="34">#REF!</definedName>
    <definedName name="p" localSheetId="35">#REF!</definedName>
    <definedName name="p" localSheetId="25">#REF!</definedName>
    <definedName name="p" localSheetId="23">#REF!</definedName>
    <definedName name="p" localSheetId="24">#REF!</definedName>
    <definedName name="p" localSheetId="13">#REF!</definedName>
    <definedName name="p" localSheetId="11">#REF!</definedName>
    <definedName name="p" localSheetId="12">#REF!</definedName>
    <definedName name="p" localSheetId="7">#REF!</definedName>
    <definedName name="p" localSheetId="5">#REF!</definedName>
    <definedName name="p" localSheetId="6">#REF!</definedName>
    <definedName name="p" localSheetId="10">#REF!</definedName>
    <definedName name="p" localSheetId="8">#REF!</definedName>
    <definedName name="p" localSheetId="9">#REF!</definedName>
    <definedName name="p" localSheetId="28">#REF!</definedName>
    <definedName name="p" localSheetId="26">#REF!</definedName>
    <definedName name="p" localSheetId="27">#REF!</definedName>
    <definedName name="p" localSheetId="31">#REF!</definedName>
    <definedName name="p" localSheetId="29">#REF!</definedName>
    <definedName name="p" localSheetId="30">#REF!</definedName>
    <definedName name="p" localSheetId="4">#REF!</definedName>
    <definedName name="p" localSheetId="2">#REF!</definedName>
    <definedName name="p" localSheetId="3">#REF!</definedName>
    <definedName name="p" localSheetId="32">#REF!</definedName>
    <definedName name="p" localSheetId="33">#REF!</definedName>
    <definedName name="p" localSheetId="16">#REF!</definedName>
    <definedName name="p" localSheetId="14">#REF!</definedName>
    <definedName name="p" localSheetId="15">#REF!</definedName>
    <definedName name="p" localSheetId="19">#REF!</definedName>
    <definedName name="p" localSheetId="17">#REF!</definedName>
    <definedName name="p" localSheetId="18">#REF!</definedName>
    <definedName name="p" localSheetId="22">#REF!</definedName>
    <definedName name="p" localSheetId="20">#REF!</definedName>
    <definedName name="p" localSheetId="21">#REF!</definedName>
    <definedName name="p">#REF!</definedName>
    <definedName name="PAGE1" localSheetId="34">#REF!</definedName>
    <definedName name="PAGE1" localSheetId="35">#REF!</definedName>
    <definedName name="PAGE1" localSheetId="25">#REF!</definedName>
    <definedName name="PAGE1" localSheetId="23">#REF!</definedName>
    <definedName name="PAGE1" localSheetId="24">#REF!</definedName>
    <definedName name="PAGE1" localSheetId="13">#REF!</definedName>
    <definedName name="PAGE1" localSheetId="11">#REF!</definedName>
    <definedName name="PAGE1" localSheetId="12">#REF!</definedName>
    <definedName name="PAGE1" localSheetId="7">#REF!</definedName>
    <definedName name="PAGE1" localSheetId="5">#REF!</definedName>
    <definedName name="PAGE1" localSheetId="6">#REF!</definedName>
    <definedName name="PAGE1" localSheetId="10">#REF!</definedName>
    <definedName name="PAGE1" localSheetId="8">#REF!</definedName>
    <definedName name="PAGE1" localSheetId="9">#REF!</definedName>
    <definedName name="PAGE1" localSheetId="28">#REF!</definedName>
    <definedName name="PAGE1" localSheetId="26">#REF!</definedName>
    <definedName name="PAGE1" localSheetId="27">#REF!</definedName>
    <definedName name="PAGE1" localSheetId="31">#REF!</definedName>
    <definedName name="PAGE1" localSheetId="29">#REF!</definedName>
    <definedName name="PAGE1" localSheetId="30">#REF!</definedName>
    <definedName name="PAGE1" localSheetId="4">#REF!</definedName>
    <definedName name="PAGE1" localSheetId="2">#REF!</definedName>
    <definedName name="PAGE1" localSheetId="3">#REF!</definedName>
    <definedName name="PAGE1" localSheetId="32">#REF!</definedName>
    <definedName name="PAGE1" localSheetId="33">#REF!</definedName>
    <definedName name="PAGE1" localSheetId="16">#REF!</definedName>
    <definedName name="PAGE1" localSheetId="14">#REF!</definedName>
    <definedName name="PAGE1" localSheetId="15">#REF!</definedName>
    <definedName name="PAGE1" localSheetId="19">#REF!</definedName>
    <definedName name="PAGE1" localSheetId="17">#REF!</definedName>
    <definedName name="PAGE1" localSheetId="18">#REF!</definedName>
    <definedName name="PAGE1" localSheetId="22">#REF!</definedName>
    <definedName name="PAGE1" localSheetId="20">#REF!</definedName>
    <definedName name="PAGE1" localSheetId="21">#REF!</definedName>
    <definedName name="PAGE1">#REF!</definedName>
    <definedName name="page10" localSheetId="34">#REF!</definedName>
    <definedName name="page10" localSheetId="35">#REF!</definedName>
    <definedName name="page10" localSheetId="25">#REF!</definedName>
    <definedName name="page10" localSheetId="23">#REF!</definedName>
    <definedName name="page10" localSheetId="24">#REF!</definedName>
    <definedName name="page10" localSheetId="13">#REF!</definedName>
    <definedName name="page10" localSheetId="11">#REF!</definedName>
    <definedName name="page10" localSheetId="12">#REF!</definedName>
    <definedName name="page10" localSheetId="7">#REF!</definedName>
    <definedName name="page10" localSheetId="5">#REF!</definedName>
    <definedName name="page10" localSheetId="6">#REF!</definedName>
    <definedName name="page10" localSheetId="10">#REF!</definedName>
    <definedName name="page10" localSheetId="8">#REF!</definedName>
    <definedName name="page10" localSheetId="9">#REF!</definedName>
    <definedName name="page10" localSheetId="28">#REF!</definedName>
    <definedName name="page10" localSheetId="26">#REF!</definedName>
    <definedName name="page10" localSheetId="27">#REF!</definedName>
    <definedName name="page10" localSheetId="31">#REF!</definedName>
    <definedName name="page10" localSheetId="29">#REF!</definedName>
    <definedName name="page10" localSheetId="30">#REF!</definedName>
    <definedName name="page10" localSheetId="4">#REF!</definedName>
    <definedName name="page10" localSheetId="2">#REF!</definedName>
    <definedName name="page10" localSheetId="3">#REF!</definedName>
    <definedName name="page10" localSheetId="32">#REF!</definedName>
    <definedName name="page10" localSheetId="33">#REF!</definedName>
    <definedName name="page10" localSheetId="16">#REF!</definedName>
    <definedName name="page10" localSheetId="14">#REF!</definedName>
    <definedName name="page10" localSheetId="15">#REF!</definedName>
    <definedName name="page10" localSheetId="19">#REF!</definedName>
    <definedName name="page10" localSheetId="17">#REF!</definedName>
    <definedName name="page10" localSheetId="18">#REF!</definedName>
    <definedName name="page10" localSheetId="22">#REF!</definedName>
    <definedName name="page10" localSheetId="20">#REF!</definedName>
    <definedName name="page10" localSheetId="21">#REF!</definedName>
    <definedName name="page10">#REF!</definedName>
    <definedName name="PAGE14" localSheetId="34">#REF!</definedName>
    <definedName name="PAGE14" localSheetId="35">#REF!</definedName>
    <definedName name="PAGE14" localSheetId="25">#REF!</definedName>
    <definedName name="PAGE14" localSheetId="23">#REF!</definedName>
    <definedName name="PAGE14" localSheetId="24">#REF!</definedName>
    <definedName name="PAGE14" localSheetId="13">#REF!</definedName>
    <definedName name="PAGE14" localSheetId="11">#REF!</definedName>
    <definedName name="PAGE14" localSheetId="12">#REF!</definedName>
    <definedName name="PAGE14" localSheetId="7">#REF!</definedName>
    <definedName name="PAGE14" localSheetId="5">#REF!</definedName>
    <definedName name="PAGE14" localSheetId="6">#REF!</definedName>
    <definedName name="PAGE14" localSheetId="10">#REF!</definedName>
    <definedName name="PAGE14" localSheetId="8">#REF!</definedName>
    <definedName name="PAGE14" localSheetId="9">#REF!</definedName>
    <definedName name="PAGE14" localSheetId="28">#REF!</definedName>
    <definedName name="PAGE14" localSheetId="26">#REF!</definedName>
    <definedName name="PAGE14" localSheetId="27">#REF!</definedName>
    <definedName name="PAGE14" localSheetId="31">#REF!</definedName>
    <definedName name="PAGE14" localSheetId="29">#REF!</definedName>
    <definedName name="PAGE14" localSheetId="30">#REF!</definedName>
    <definedName name="PAGE14" localSheetId="4">#REF!</definedName>
    <definedName name="PAGE14" localSheetId="2">#REF!</definedName>
    <definedName name="PAGE14" localSheetId="3">#REF!</definedName>
    <definedName name="PAGE14" localSheetId="32">#REF!</definedName>
    <definedName name="PAGE14" localSheetId="33">#REF!</definedName>
    <definedName name="PAGE14" localSheetId="16">#REF!</definedName>
    <definedName name="PAGE14" localSheetId="14">#REF!</definedName>
    <definedName name="PAGE14" localSheetId="15">#REF!</definedName>
    <definedName name="PAGE14" localSheetId="19">#REF!</definedName>
    <definedName name="PAGE14" localSheetId="17">#REF!</definedName>
    <definedName name="PAGE14" localSheetId="18">#REF!</definedName>
    <definedName name="PAGE14" localSheetId="22">#REF!</definedName>
    <definedName name="PAGE14" localSheetId="20">#REF!</definedName>
    <definedName name="PAGE14" localSheetId="21">#REF!</definedName>
    <definedName name="PAGE14">#REF!</definedName>
    <definedName name="PAGE15" localSheetId="34">#REF!</definedName>
    <definedName name="PAGE15" localSheetId="35">#REF!</definedName>
    <definedName name="PAGE15" localSheetId="25">#REF!</definedName>
    <definedName name="PAGE15" localSheetId="23">#REF!</definedName>
    <definedName name="PAGE15" localSheetId="24">#REF!</definedName>
    <definedName name="PAGE15" localSheetId="13">#REF!</definedName>
    <definedName name="PAGE15" localSheetId="11">#REF!</definedName>
    <definedName name="PAGE15" localSheetId="12">#REF!</definedName>
    <definedName name="PAGE15" localSheetId="7">#REF!</definedName>
    <definedName name="PAGE15" localSheetId="5">#REF!</definedName>
    <definedName name="PAGE15" localSheetId="6">#REF!</definedName>
    <definedName name="PAGE15" localSheetId="10">#REF!</definedName>
    <definedName name="PAGE15" localSheetId="8">#REF!</definedName>
    <definedName name="PAGE15" localSheetId="9">#REF!</definedName>
    <definedName name="PAGE15" localSheetId="28">#REF!</definedName>
    <definedName name="PAGE15" localSheetId="26">#REF!</definedName>
    <definedName name="PAGE15" localSheetId="27">#REF!</definedName>
    <definedName name="PAGE15" localSheetId="31">#REF!</definedName>
    <definedName name="PAGE15" localSheetId="29">#REF!</definedName>
    <definedName name="PAGE15" localSheetId="30">#REF!</definedName>
    <definedName name="PAGE15" localSheetId="4">#REF!</definedName>
    <definedName name="PAGE15" localSheetId="2">#REF!</definedName>
    <definedName name="PAGE15" localSheetId="3">#REF!</definedName>
    <definedName name="PAGE15" localSheetId="32">#REF!</definedName>
    <definedName name="PAGE15" localSheetId="33">#REF!</definedName>
    <definedName name="PAGE15" localSheetId="16">#REF!</definedName>
    <definedName name="PAGE15" localSheetId="14">#REF!</definedName>
    <definedName name="PAGE15" localSheetId="15">#REF!</definedName>
    <definedName name="PAGE15" localSheetId="19">#REF!</definedName>
    <definedName name="PAGE15" localSheetId="17">#REF!</definedName>
    <definedName name="PAGE15" localSheetId="18">#REF!</definedName>
    <definedName name="PAGE15" localSheetId="22">#REF!</definedName>
    <definedName name="PAGE15" localSheetId="20">#REF!</definedName>
    <definedName name="PAGE15" localSheetId="21">#REF!</definedName>
    <definedName name="PAGE15">#REF!</definedName>
    <definedName name="PAGE16" localSheetId="34">#REF!</definedName>
    <definedName name="PAGE16" localSheetId="35">#REF!</definedName>
    <definedName name="PAGE16" localSheetId="25">#REF!</definedName>
    <definedName name="PAGE16" localSheetId="23">#REF!</definedName>
    <definedName name="PAGE16" localSheetId="24">#REF!</definedName>
    <definedName name="PAGE16" localSheetId="13">#REF!</definedName>
    <definedName name="PAGE16" localSheetId="11">#REF!</definedName>
    <definedName name="PAGE16" localSheetId="12">#REF!</definedName>
    <definedName name="PAGE16" localSheetId="7">#REF!</definedName>
    <definedName name="PAGE16" localSheetId="5">#REF!</definedName>
    <definedName name="PAGE16" localSheetId="6">#REF!</definedName>
    <definedName name="PAGE16" localSheetId="10">#REF!</definedName>
    <definedName name="PAGE16" localSheetId="8">#REF!</definedName>
    <definedName name="PAGE16" localSheetId="9">#REF!</definedName>
    <definedName name="PAGE16" localSheetId="28">#REF!</definedName>
    <definedName name="PAGE16" localSheetId="26">#REF!</definedName>
    <definedName name="PAGE16" localSheetId="27">#REF!</definedName>
    <definedName name="PAGE16" localSheetId="31">#REF!</definedName>
    <definedName name="PAGE16" localSheetId="29">#REF!</definedName>
    <definedName name="PAGE16" localSheetId="30">#REF!</definedName>
    <definedName name="PAGE16" localSheetId="4">#REF!</definedName>
    <definedName name="PAGE16" localSheetId="2">#REF!</definedName>
    <definedName name="PAGE16" localSheetId="3">#REF!</definedName>
    <definedName name="PAGE16" localSheetId="32">#REF!</definedName>
    <definedName name="PAGE16" localSheetId="33">#REF!</definedName>
    <definedName name="PAGE16" localSheetId="16">#REF!</definedName>
    <definedName name="PAGE16" localSheetId="14">#REF!</definedName>
    <definedName name="PAGE16" localSheetId="15">#REF!</definedName>
    <definedName name="PAGE16" localSheetId="19">#REF!</definedName>
    <definedName name="PAGE16" localSheetId="17">#REF!</definedName>
    <definedName name="PAGE16" localSheetId="18">#REF!</definedName>
    <definedName name="PAGE16" localSheetId="22">#REF!</definedName>
    <definedName name="PAGE16" localSheetId="20">#REF!</definedName>
    <definedName name="PAGE16" localSheetId="21">#REF!</definedName>
    <definedName name="PAGE16">#REF!</definedName>
    <definedName name="PAGE17" localSheetId="34">#REF!</definedName>
    <definedName name="PAGE17" localSheetId="35">#REF!</definedName>
    <definedName name="PAGE17" localSheetId="25">#REF!</definedName>
    <definedName name="PAGE17" localSheetId="23">#REF!</definedName>
    <definedName name="PAGE17" localSheetId="24">#REF!</definedName>
    <definedName name="PAGE17" localSheetId="13">#REF!</definedName>
    <definedName name="PAGE17" localSheetId="11">#REF!</definedName>
    <definedName name="PAGE17" localSheetId="12">#REF!</definedName>
    <definedName name="PAGE17" localSheetId="7">#REF!</definedName>
    <definedName name="PAGE17" localSheetId="5">#REF!</definedName>
    <definedName name="PAGE17" localSheetId="6">#REF!</definedName>
    <definedName name="PAGE17" localSheetId="10">#REF!</definedName>
    <definedName name="PAGE17" localSheetId="8">#REF!</definedName>
    <definedName name="PAGE17" localSheetId="9">#REF!</definedName>
    <definedName name="PAGE17" localSheetId="28">#REF!</definedName>
    <definedName name="PAGE17" localSheetId="26">#REF!</definedName>
    <definedName name="PAGE17" localSheetId="27">#REF!</definedName>
    <definedName name="PAGE17" localSheetId="31">#REF!</definedName>
    <definedName name="PAGE17" localSheetId="29">#REF!</definedName>
    <definedName name="PAGE17" localSheetId="30">#REF!</definedName>
    <definedName name="PAGE17" localSheetId="4">#REF!</definedName>
    <definedName name="PAGE17" localSheetId="2">#REF!</definedName>
    <definedName name="PAGE17" localSheetId="3">#REF!</definedName>
    <definedName name="PAGE17" localSheetId="32">#REF!</definedName>
    <definedName name="PAGE17" localSheetId="33">#REF!</definedName>
    <definedName name="PAGE17" localSheetId="16">#REF!</definedName>
    <definedName name="PAGE17" localSheetId="14">#REF!</definedName>
    <definedName name="PAGE17" localSheetId="15">#REF!</definedName>
    <definedName name="PAGE17" localSheetId="19">#REF!</definedName>
    <definedName name="PAGE17" localSheetId="17">#REF!</definedName>
    <definedName name="PAGE17" localSheetId="18">#REF!</definedName>
    <definedName name="PAGE17" localSheetId="22">#REF!</definedName>
    <definedName name="PAGE17" localSheetId="20">#REF!</definedName>
    <definedName name="PAGE17" localSheetId="21">#REF!</definedName>
    <definedName name="PAGE17">#REF!</definedName>
    <definedName name="PAGE18" localSheetId="34">#REF!</definedName>
    <definedName name="PAGE18" localSheetId="35">#REF!</definedName>
    <definedName name="PAGE18" localSheetId="25">#REF!</definedName>
    <definedName name="PAGE18" localSheetId="23">#REF!</definedName>
    <definedName name="PAGE18" localSheetId="24">#REF!</definedName>
    <definedName name="PAGE18" localSheetId="13">#REF!</definedName>
    <definedName name="PAGE18" localSheetId="11">#REF!</definedName>
    <definedName name="PAGE18" localSheetId="12">#REF!</definedName>
    <definedName name="PAGE18" localSheetId="7">#REF!</definedName>
    <definedName name="PAGE18" localSheetId="5">#REF!</definedName>
    <definedName name="PAGE18" localSheetId="6">#REF!</definedName>
    <definedName name="PAGE18" localSheetId="10">#REF!</definedName>
    <definedName name="PAGE18" localSheetId="8">#REF!</definedName>
    <definedName name="PAGE18" localSheetId="9">#REF!</definedName>
    <definedName name="PAGE18" localSheetId="28">#REF!</definedName>
    <definedName name="PAGE18" localSheetId="26">#REF!</definedName>
    <definedName name="PAGE18" localSheetId="27">#REF!</definedName>
    <definedName name="PAGE18" localSheetId="31">#REF!</definedName>
    <definedName name="PAGE18" localSheetId="29">#REF!</definedName>
    <definedName name="PAGE18" localSheetId="30">#REF!</definedName>
    <definedName name="PAGE18" localSheetId="4">#REF!</definedName>
    <definedName name="PAGE18" localSheetId="2">#REF!</definedName>
    <definedName name="PAGE18" localSheetId="3">#REF!</definedName>
    <definedName name="PAGE18" localSheetId="32">#REF!</definedName>
    <definedName name="PAGE18" localSheetId="33">#REF!</definedName>
    <definedName name="PAGE18" localSheetId="16">#REF!</definedName>
    <definedName name="PAGE18" localSheetId="14">#REF!</definedName>
    <definedName name="PAGE18" localSheetId="15">#REF!</definedName>
    <definedName name="PAGE18" localSheetId="19">#REF!</definedName>
    <definedName name="PAGE18" localSheetId="17">#REF!</definedName>
    <definedName name="PAGE18" localSheetId="18">#REF!</definedName>
    <definedName name="PAGE18" localSheetId="22">#REF!</definedName>
    <definedName name="PAGE18" localSheetId="20">#REF!</definedName>
    <definedName name="PAGE18" localSheetId="21">#REF!</definedName>
    <definedName name="PAGE18">#REF!</definedName>
    <definedName name="PAGE19" localSheetId="34">#REF!</definedName>
    <definedName name="PAGE19" localSheetId="35">#REF!</definedName>
    <definedName name="PAGE19" localSheetId="25">#REF!</definedName>
    <definedName name="PAGE19" localSheetId="23">#REF!</definedName>
    <definedName name="PAGE19" localSheetId="24">#REF!</definedName>
    <definedName name="PAGE19" localSheetId="13">#REF!</definedName>
    <definedName name="PAGE19" localSheetId="11">#REF!</definedName>
    <definedName name="PAGE19" localSheetId="12">#REF!</definedName>
    <definedName name="PAGE19" localSheetId="7">#REF!</definedName>
    <definedName name="PAGE19" localSheetId="5">#REF!</definedName>
    <definedName name="PAGE19" localSheetId="6">#REF!</definedName>
    <definedName name="PAGE19" localSheetId="10">#REF!</definedName>
    <definedName name="PAGE19" localSheetId="8">#REF!</definedName>
    <definedName name="PAGE19" localSheetId="9">#REF!</definedName>
    <definedName name="PAGE19" localSheetId="28">#REF!</definedName>
    <definedName name="PAGE19" localSheetId="26">#REF!</definedName>
    <definedName name="PAGE19" localSheetId="27">#REF!</definedName>
    <definedName name="PAGE19" localSheetId="31">#REF!</definedName>
    <definedName name="PAGE19" localSheetId="29">#REF!</definedName>
    <definedName name="PAGE19" localSheetId="30">#REF!</definedName>
    <definedName name="PAGE19" localSheetId="4">#REF!</definedName>
    <definedName name="PAGE19" localSheetId="2">#REF!</definedName>
    <definedName name="PAGE19" localSheetId="3">#REF!</definedName>
    <definedName name="PAGE19" localSheetId="32">#REF!</definedName>
    <definedName name="PAGE19" localSheetId="33">#REF!</definedName>
    <definedName name="PAGE19" localSheetId="16">#REF!</definedName>
    <definedName name="PAGE19" localSheetId="14">#REF!</definedName>
    <definedName name="PAGE19" localSheetId="15">#REF!</definedName>
    <definedName name="PAGE19" localSheetId="19">#REF!</definedName>
    <definedName name="PAGE19" localSheetId="17">#REF!</definedName>
    <definedName name="PAGE19" localSheetId="18">#REF!</definedName>
    <definedName name="PAGE19" localSheetId="22">#REF!</definedName>
    <definedName name="PAGE19" localSheetId="20">#REF!</definedName>
    <definedName name="PAGE19" localSheetId="21">#REF!</definedName>
    <definedName name="PAGE19">#REF!</definedName>
    <definedName name="PAGE2" localSheetId="34">#REF!</definedName>
    <definedName name="PAGE2" localSheetId="35">#REF!</definedName>
    <definedName name="PAGE2" localSheetId="25">#REF!</definedName>
    <definedName name="PAGE2" localSheetId="23">#REF!</definedName>
    <definedName name="PAGE2" localSheetId="24">#REF!</definedName>
    <definedName name="PAGE2" localSheetId="13">#REF!</definedName>
    <definedName name="PAGE2" localSheetId="11">#REF!</definedName>
    <definedName name="PAGE2" localSheetId="12">#REF!</definedName>
    <definedName name="PAGE2" localSheetId="7">#REF!</definedName>
    <definedName name="PAGE2" localSheetId="5">#REF!</definedName>
    <definedName name="PAGE2" localSheetId="6">#REF!</definedName>
    <definedName name="PAGE2" localSheetId="10">#REF!</definedName>
    <definedName name="PAGE2" localSheetId="8">#REF!</definedName>
    <definedName name="PAGE2" localSheetId="9">#REF!</definedName>
    <definedName name="PAGE2" localSheetId="28">#REF!</definedName>
    <definedName name="PAGE2" localSheetId="26">#REF!</definedName>
    <definedName name="PAGE2" localSheetId="27">#REF!</definedName>
    <definedName name="PAGE2" localSheetId="31">#REF!</definedName>
    <definedName name="PAGE2" localSheetId="29">#REF!</definedName>
    <definedName name="PAGE2" localSheetId="30">#REF!</definedName>
    <definedName name="PAGE2" localSheetId="4">#REF!</definedName>
    <definedName name="PAGE2" localSheetId="2">#REF!</definedName>
    <definedName name="PAGE2" localSheetId="3">#REF!</definedName>
    <definedName name="PAGE2" localSheetId="32">#REF!</definedName>
    <definedName name="PAGE2" localSheetId="33">#REF!</definedName>
    <definedName name="PAGE2" localSheetId="16">#REF!</definedName>
    <definedName name="PAGE2" localSheetId="14">#REF!</definedName>
    <definedName name="PAGE2" localSheetId="15">#REF!</definedName>
    <definedName name="PAGE2" localSheetId="19">#REF!</definedName>
    <definedName name="PAGE2" localSheetId="17">#REF!</definedName>
    <definedName name="PAGE2" localSheetId="18">#REF!</definedName>
    <definedName name="PAGE2" localSheetId="22">#REF!</definedName>
    <definedName name="PAGE2" localSheetId="20">#REF!</definedName>
    <definedName name="PAGE2" localSheetId="21">#REF!</definedName>
    <definedName name="PAGE2">#REF!</definedName>
    <definedName name="PAGE20" localSheetId="34">#REF!</definedName>
    <definedName name="PAGE20" localSheetId="35">#REF!</definedName>
    <definedName name="PAGE20" localSheetId="25">#REF!</definedName>
    <definedName name="PAGE20" localSheetId="23">#REF!</definedName>
    <definedName name="PAGE20" localSheetId="24">#REF!</definedName>
    <definedName name="PAGE20" localSheetId="13">#REF!</definedName>
    <definedName name="PAGE20" localSheetId="11">#REF!</definedName>
    <definedName name="PAGE20" localSheetId="12">#REF!</definedName>
    <definedName name="PAGE20" localSheetId="7">#REF!</definedName>
    <definedName name="PAGE20" localSheetId="5">#REF!</definedName>
    <definedName name="PAGE20" localSheetId="6">#REF!</definedName>
    <definedName name="PAGE20" localSheetId="10">#REF!</definedName>
    <definedName name="PAGE20" localSheetId="8">#REF!</definedName>
    <definedName name="PAGE20" localSheetId="9">#REF!</definedName>
    <definedName name="PAGE20" localSheetId="28">#REF!</definedName>
    <definedName name="PAGE20" localSheetId="26">#REF!</definedName>
    <definedName name="PAGE20" localSheetId="27">#REF!</definedName>
    <definedName name="PAGE20" localSheetId="31">#REF!</definedName>
    <definedName name="PAGE20" localSheetId="29">#REF!</definedName>
    <definedName name="PAGE20" localSheetId="30">#REF!</definedName>
    <definedName name="PAGE20" localSheetId="4">#REF!</definedName>
    <definedName name="PAGE20" localSheetId="2">#REF!</definedName>
    <definedName name="PAGE20" localSheetId="3">#REF!</definedName>
    <definedName name="PAGE20" localSheetId="32">#REF!</definedName>
    <definedName name="PAGE20" localSheetId="33">#REF!</definedName>
    <definedName name="PAGE20" localSheetId="16">#REF!</definedName>
    <definedName name="PAGE20" localSheetId="14">#REF!</definedName>
    <definedName name="PAGE20" localSheetId="15">#REF!</definedName>
    <definedName name="PAGE20" localSheetId="19">#REF!</definedName>
    <definedName name="PAGE20" localSheetId="17">#REF!</definedName>
    <definedName name="PAGE20" localSheetId="18">#REF!</definedName>
    <definedName name="PAGE20" localSheetId="22">#REF!</definedName>
    <definedName name="PAGE20" localSheetId="20">#REF!</definedName>
    <definedName name="PAGE20" localSheetId="21">#REF!</definedName>
    <definedName name="PAGE20">#REF!</definedName>
    <definedName name="PAGE21" localSheetId="34">#REF!</definedName>
    <definedName name="PAGE21" localSheetId="35">#REF!</definedName>
    <definedName name="PAGE21" localSheetId="25">#REF!</definedName>
    <definedName name="PAGE21" localSheetId="23">#REF!</definedName>
    <definedName name="PAGE21" localSheetId="24">#REF!</definedName>
    <definedName name="PAGE21" localSheetId="13">#REF!</definedName>
    <definedName name="PAGE21" localSheetId="11">#REF!</definedName>
    <definedName name="PAGE21" localSheetId="12">#REF!</definedName>
    <definedName name="PAGE21" localSheetId="7">#REF!</definedName>
    <definedName name="PAGE21" localSheetId="5">#REF!</definedName>
    <definedName name="PAGE21" localSheetId="6">#REF!</definedName>
    <definedName name="PAGE21" localSheetId="10">#REF!</definedName>
    <definedName name="PAGE21" localSheetId="8">#REF!</definedName>
    <definedName name="PAGE21" localSheetId="9">#REF!</definedName>
    <definedName name="PAGE21" localSheetId="28">#REF!</definedName>
    <definedName name="PAGE21" localSheetId="26">#REF!</definedName>
    <definedName name="PAGE21" localSheetId="27">#REF!</definedName>
    <definedName name="PAGE21" localSheetId="31">#REF!</definedName>
    <definedName name="PAGE21" localSheetId="29">#REF!</definedName>
    <definedName name="PAGE21" localSheetId="30">#REF!</definedName>
    <definedName name="PAGE21" localSheetId="4">#REF!</definedName>
    <definedName name="PAGE21" localSheetId="2">#REF!</definedName>
    <definedName name="PAGE21" localSheetId="3">#REF!</definedName>
    <definedName name="PAGE21" localSheetId="32">#REF!</definedName>
    <definedName name="PAGE21" localSheetId="33">#REF!</definedName>
    <definedName name="PAGE21" localSheetId="16">#REF!</definedName>
    <definedName name="PAGE21" localSheetId="14">#REF!</definedName>
    <definedName name="PAGE21" localSheetId="15">#REF!</definedName>
    <definedName name="PAGE21" localSheetId="19">#REF!</definedName>
    <definedName name="PAGE21" localSheetId="17">#REF!</definedName>
    <definedName name="PAGE21" localSheetId="18">#REF!</definedName>
    <definedName name="PAGE21" localSheetId="22">#REF!</definedName>
    <definedName name="PAGE21" localSheetId="20">#REF!</definedName>
    <definedName name="PAGE21" localSheetId="21">#REF!</definedName>
    <definedName name="PAGE21">#REF!</definedName>
    <definedName name="PAGE22" localSheetId="34">#REF!</definedName>
    <definedName name="PAGE22" localSheetId="35">#REF!</definedName>
    <definedName name="PAGE22" localSheetId="25">#REF!</definedName>
    <definedName name="PAGE22" localSheetId="23">#REF!</definedName>
    <definedName name="PAGE22" localSheetId="24">#REF!</definedName>
    <definedName name="PAGE22" localSheetId="13">#REF!</definedName>
    <definedName name="PAGE22" localSheetId="11">#REF!</definedName>
    <definedName name="PAGE22" localSheetId="12">#REF!</definedName>
    <definedName name="PAGE22" localSheetId="7">#REF!</definedName>
    <definedName name="PAGE22" localSheetId="5">#REF!</definedName>
    <definedName name="PAGE22" localSheetId="6">#REF!</definedName>
    <definedName name="PAGE22" localSheetId="10">#REF!</definedName>
    <definedName name="PAGE22" localSheetId="8">#REF!</definedName>
    <definedName name="PAGE22" localSheetId="9">#REF!</definedName>
    <definedName name="PAGE22" localSheetId="28">#REF!</definedName>
    <definedName name="PAGE22" localSheetId="26">#REF!</definedName>
    <definedName name="PAGE22" localSheetId="27">#REF!</definedName>
    <definedName name="PAGE22" localSheetId="31">#REF!</definedName>
    <definedName name="PAGE22" localSheetId="29">#REF!</definedName>
    <definedName name="PAGE22" localSheetId="30">#REF!</definedName>
    <definedName name="PAGE22" localSheetId="4">#REF!</definedName>
    <definedName name="PAGE22" localSheetId="2">#REF!</definedName>
    <definedName name="PAGE22" localSheetId="3">#REF!</definedName>
    <definedName name="PAGE22" localSheetId="32">#REF!</definedName>
    <definedName name="PAGE22" localSheetId="33">#REF!</definedName>
    <definedName name="PAGE22" localSheetId="16">#REF!</definedName>
    <definedName name="PAGE22" localSheetId="14">#REF!</definedName>
    <definedName name="PAGE22" localSheetId="15">#REF!</definedName>
    <definedName name="PAGE22" localSheetId="19">#REF!</definedName>
    <definedName name="PAGE22" localSheetId="17">#REF!</definedName>
    <definedName name="PAGE22" localSheetId="18">#REF!</definedName>
    <definedName name="PAGE22" localSheetId="22">#REF!</definedName>
    <definedName name="PAGE22" localSheetId="20">#REF!</definedName>
    <definedName name="PAGE22" localSheetId="21">#REF!</definedName>
    <definedName name="PAGE22">#REF!</definedName>
    <definedName name="PAGE23" localSheetId="34">#REF!</definedName>
    <definedName name="PAGE23" localSheetId="35">#REF!</definedName>
    <definedName name="PAGE23" localSheetId="25">#REF!</definedName>
    <definedName name="PAGE23" localSheetId="23">#REF!</definedName>
    <definedName name="PAGE23" localSheetId="24">#REF!</definedName>
    <definedName name="PAGE23" localSheetId="13">#REF!</definedName>
    <definedName name="PAGE23" localSheetId="11">#REF!</definedName>
    <definedName name="PAGE23" localSheetId="12">#REF!</definedName>
    <definedName name="PAGE23" localSheetId="7">#REF!</definedName>
    <definedName name="PAGE23" localSheetId="5">#REF!</definedName>
    <definedName name="PAGE23" localSheetId="6">#REF!</definedName>
    <definedName name="PAGE23" localSheetId="10">#REF!</definedName>
    <definedName name="PAGE23" localSheetId="8">#REF!</definedName>
    <definedName name="PAGE23" localSheetId="9">#REF!</definedName>
    <definedName name="PAGE23" localSheetId="28">#REF!</definedName>
    <definedName name="PAGE23" localSheetId="26">#REF!</definedName>
    <definedName name="PAGE23" localSheetId="27">#REF!</definedName>
    <definedName name="PAGE23" localSheetId="31">#REF!</definedName>
    <definedName name="PAGE23" localSheetId="29">#REF!</definedName>
    <definedName name="PAGE23" localSheetId="30">#REF!</definedName>
    <definedName name="PAGE23" localSheetId="4">#REF!</definedName>
    <definedName name="PAGE23" localSheetId="2">#REF!</definedName>
    <definedName name="PAGE23" localSheetId="3">#REF!</definedName>
    <definedName name="PAGE23" localSheetId="32">#REF!</definedName>
    <definedName name="PAGE23" localSheetId="33">#REF!</definedName>
    <definedName name="PAGE23" localSheetId="16">#REF!</definedName>
    <definedName name="PAGE23" localSheetId="14">#REF!</definedName>
    <definedName name="PAGE23" localSheetId="15">#REF!</definedName>
    <definedName name="PAGE23" localSheetId="19">#REF!</definedName>
    <definedName name="PAGE23" localSheetId="17">#REF!</definedName>
    <definedName name="PAGE23" localSheetId="18">#REF!</definedName>
    <definedName name="PAGE23" localSheetId="22">#REF!</definedName>
    <definedName name="PAGE23" localSheetId="20">#REF!</definedName>
    <definedName name="PAGE23" localSheetId="21">#REF!</definedName>
    <definedName name="PAGE23">#REF!</definedName>
    <definedName name="PAGE24" localSheetId="34">#REF!</definedName>
    <definedName name="PAGE24" localSheetId="35">#REF!</definedName>
    <definedName name="PAGE24" localSheetId="25">#REF!</definedName>
    <definedName name="PAGE24" localSheetId="23">#REF!</definedName>
    <definedName name="PAGE24" localSheetId="24">#REF!</definedName>
    <definedName name="PAGE24" localSheetId="13">#REF!</definedName>
    <definedName name="PAGE24" localSheetId="11">#REF!</definedName>
    <definedName name="PAGE24" localSheetId="12">#REF!</definedName>
    <definedName name="PAGE24" localSheetId="7">#REF!</definedName>
    <definedName name="PAGE24" localSheetId="5">#REF!</definedName>
    <definedName name="PAGE24" localSheetId="6">#REF!</definedName>
    <definedName name="PAGE24" localSheetId="10">#REF!</definedName>
    <definedName name="PAGE24" localSheetId="8">#REF!</definedName>
    <definedName name="PAGE24" localSheetId="9">#REF!</definedName>
    <definedName name="PAGE24" localSheetId="28">#REF!</definedName>
    <definedName name="PAGE24" localSheetId="26">#REF!</definedName>
    <definedName name="PAGE24" localSheetId="27">#REF!</definedName>
    <definedName name="PAGE24" localSheetId="31">#REF!</definedName>
    <definedName name="PAGE24" localSheetId="29">#REF!</definedName>
    <definedName name="PAGE24" localSheetId="30">#REF!</definedName>
    <definedName name="PAGE24" localSheetId="4">#REF!</definedName>
    <definedName name="PAGE24" localSheetId="2">#REF!</definedName>
    <definedName name="PAGE24" localSheetId="3">#REF!</definedName>
    <definedName name="PAGE24" localSheetId="32">#REF!</definedName>
    <definedName name="PAGE24" localSheetId="33">#REF!</definedName>
    <definedName name="PAGE24" localSheetId="16">#REF!</definedName>
    <definedName name="PAGE24" localSheetId="14">#REF!</definedName>
    <definedName name="PAGE24" localSheetId="15">#REF!</definedName>
    <definedName name="PAGE24" localSheetId="19">#REF!</definedName>
    <definedName name="PAGE24" localSheetId="17">#REF!</definedName>
    <definedName name="PAGE24" localSheetId="18">#REF!</definedName>
    <definedName name="PAGE24" localSheetId="22">#REF!</definedName>
    <definedName name="PAGE24" localSheetId="20">#REF!</definedName>
    <definedName name="PAGE24" localSheetId="21">#REF!</definedName>
    <definedName name="PAGE24">#REF!</definedName>
    <definedName name="PAGE25" localSheetId="34">#REF!</definedName>
    <definedName name="PAGE25" localSheetId="35">#REF!</definedName>
    <definedName name="PAGE25" localSheetId="25">#REF!</definedName>
    <definedName name="PAGE25" localSheetId="23">#REF!</definedName>
    <definedName name="PAGE25" localSheetId="24">#REF!</definedName>
    <definedName name="PAGE25" localSheetId="13">#REF!</definedName>
    <definedName name="PAGE25" localSheetId="11">#REF!</definedName>
    <definedName name="PAGE25" localSheetId="12">#REF!</definedName>
    <definedName name="PAGE25" localSheetId="7">#REF!</definedName>
    <definedName name="PAGE25" localSheetId="5">#REF!</definedName>
    <definedName name="PAGE25" localSheetId="6">#REF!</definedName>
    <definedName name="PAGE25" localSheetId="10">#REF!</definedName>
    <definedName name="PAGE25" localSheetId="8">#REF!</definedName>
    <definedName name="PAGE25" localSheetId="9">#REF!</definedName>
    <definedName name="PAGE25" localSheetId="28">#REF!</definedName>
    <definedName name="PAGE25" localSheetId="26">#REF!</definedName>
    <definedName name="PAGE25" localSheetId="27">#REF!</definedName>
    <definedName name="PAGE25" localSheetId="31">#REF!</definedName>
    <definedName name="PAGE25" localSheetId="29">#REF!</definedName>
    <definedName name="PAGE25" localSheetId="30">#REF!</definedName>
    <definedName name="PAGE25" localSheetId="4">#REF!</definedName>
    <definedName name="PAGE25" localSheetId="2">#REF!</definedName>
    <definedName name="PAGE25" localSheetId="3">#REF!</definedName>
    <definedName name="PAGE25" localSheetId="32">#REF!</definedName>
    <definedName name="PAGE25" localSheetId="33">#REF!</definedName>
    <definedName name="PAGE25" localSheetId="16">#REF!</definedName>
    <definedName name="PAGE25" localSheetId="14">#REF!</definedName>
    <definedName name="PAGE25" localSheetId="15">#REF!</definedName>
    <definedName name="PAGE25" localSheetId="19">#REF!</definedName>
    <definedName name="PAGE25" localSheetId="17">#REF!</definedName>
    <definedName name="PAGE25" localSheetId="18">#REF!</definedName>
    <definedName name="PAGE25" localSheetId="22">#REF!</definedName>
    <definedName name="PAGE25" localSheetId="20">#REF!</definedName>
    <definedName name="PAGE25" localSheetId="21">#REF!</definedName>
    <definedName name="PAGE25">#REF!</definedName>
    <definedName name="PAGE26" localSheetId="34">#REF!</definedName>
    <definedName name="PAGE26" localSheetId="35">#REF!</definedName>
    <definedName name="PAGE26" localSheetId="25">#REF!</definedName>
    <definedName name="PAGE26" localSheetId="23">#REF!</definedName>
    <definedName name="PAGE26" localSheetId="24">#REF!</definedName>
    <definedName name="PAGE26" localSheetId="13">#REF!</definedName>
    <definedName name="PAGE26" localSheetId="11">#REF!</definedName>
    <definedName name="PAGE26" localSheetId="12">#REF!</definedName>
    <definedName name="PAGE26" localSheetId="7">#REF!</definedName>
    <definedName name="PAGE26" localSheetId="5">#REF!</definedName>
    <definedName name="PAGE26" localSheetId="6">#REF!</definedName>
    <definedName name="PAGE26" localSheetId="10">#REF!</definedName>
    <definedName name="PAGE26" localSheetId="8">#REF!</definedName>
    <definedName name="PAGE26" localSheetId="9">#REF!</definedName>
    <definedName name="PAGE26" localSheetId="28">#REF!</definedName>
    <definedName name="PAGE26" localSheetId="26">#REF!</definedName>
    <definedName name="PAGE26" localSheetId="27">#REF!</definedName>
    <definedName name="PAGE26" localSheetId="31">#REF!</definedName>
    <definedName name="PAGE26" localSheetId="29">#REF!</definedName>
    <definedName name="PAGE26" localSheetId="30">#REF!</definedName>
    <definedName name="PAGE26" localSheetId="4">#REF!</definedName>
    <definedName name="PAGE26" localSheetId="2">#REF!</definedName>
    <definedName name="PAGE26" localSheetId="3">#REF!</definedName>
    <definedName name="PAGE26" localSheetId="32">#REF!</definedName>
    <definedName name="PAGE26" localSheetId="33">#REF!</definedName>
    <definedName name="PAGE26" localSheetId="16">#REF!</definedName>
    <definedName name="PAGE26" localSheetId="14">#REF!</definedName>
    <definedName name="PAGE26" localSheetId="15">#REF!</definedName>
    <definedName name="PAGE26" localSheetId="19">#REF!</definedName>
    <definedName name="PAGE26" localSheetId="17">#REF!</definedName>
    <definedName name="PAGE26" localSheetId="18">#REF!</definedName>
    <definedName name="PAGE26" localSheetId="22">#REF!</definedName>
    <definedName name="PAGE26" localSheetId="20">#REF!</definedName>
    <definedName name="PAGE26" localSheetId="21">#REF!</definedName>
    <definedName name="PAGE26">#REF!</definedName>
    <definedName name="PAGE27" localSheetId="34">#REF!</definedName>
    <definedName name="PAGE27" localSheetId="35">#REF!</definedName>
    <definedName name="PAGE27" localSheetId="25">#REF!</definedName>
    <definedName name="PAGE27" localSheetId="23">#REF!</definedName>
    <definedName name="PAGE27" localSheetId="24">#REF!</definedName>
    <definedName name="PAGE27" localSheetId="13">#REF!</definedName>
    <definedName name="PAGE27" localSheetId="11">#REF!</definedName>
    <definedName name="PAGE27" localSheetId="12">#REF!</definedName>
    <definedName name="PAGE27" localSheetId="7">#REF!</definedName>
    <definedName name="PAGE27" localSheetId="5">#REF!</definedName>
    <definedName name="PAGE27" localSheetId="6">#REF!</definedName>
    <definedName name="PAGE27" localSheetId="10">#REF!</definedName>
    <definedName name="PAGE27" localSheetId="8">#REF!</definedName>
    <definedName name="PAGE27" localSheetId="9">#REF!</definedName>
    <definedName name="PAGE27" localSheetId="28">#REF!</definedName>
    <definedName name="PAGE27" localSheetId="26">#REF!</definedName>
    <definedName name="PAGE27" localSheetId="27">#REF!</definedName>
    <definedName name="PAGE27" localSheetId="31">#REF!</definedName>
    <definedName name="PAGE27" localSheetId="29">#REF!</definedName>
    <definedName name="PAGE27" localSheetId="30">#REF!</definedName>
    <definedName name="PAGE27" localSheetId="4">#REF!</definedName>
    <definedName name="PAGE27" localSheetId="2">#REF!</definedName>
    <definedName name="PAGE27" localSheetId="3">#REF!</definedName>
    <definedName name="PAGE27" localSheetId="32">#REF!</definedName>
    <definedName name="PAGE27" localSheetId="33">#REF!</definedName>
    <definedName name="PAGE27" localSheetId="16">#REF!</definedName>
    <definedName name="PAGE27" localSheetId="14">#REF!</definedName>
    <definedName name="PAGE27" localSheetId="15">#REF!</definedName>
    <definedName name="PAGE27" localSheetId="19">#REF!</definedName>
    <definedName name="PAGE27" localSheetId="17">#REF!</definedName>
    <definedName name="PAGE27" localSheetId="18">#REF!</definedName>
    <definedName name="PAGE27" localSheetId="22">#REF!</definedName>
    <definedName name="PAGE27" localSheetId="20">#REF!</definedName>
    <definedName name="PAGE27" localSheetId="21">#REF!</definedName>
    <definedName name="PAGE27">#REF!</definedName>
    <definedName name="PAGE28" localSheetId="34">#REF!</definedName>
    <definedName name="PAGE28" localSheetId="35">#REF!</definedName>
    <definedName name="PAGE28" localSheetId="25">#REF!</definedName>
    <definedName name="PAGE28" localSheetId="23">#REF!</definedName>
    <definedName name="PAGE28" localSheetId="24">#REF!</definedName>
    <definedName name="PAGE28" localSheetId="13">#REF!</definedName>
    <definedName name="PAGE28" localSheetId="11">#REF!</definedName>
    <definedName name="PAGE28" localSheetId="12">#REF!</definedName>
    <definedName name="PAGE28" localSheetId="7">#REF!</definedName>
    <definedName name="PAGE28" localSheetId="5">#REF!</definedName>
    <definedName name="PAGE28" localSheetId="6">#REF!</definedName>
    <definedName name="PAGE28" localSheetId="10">#REF!</definedName>
    <definedName name="PAGE28" localSheetId="8">#REF!</definedName>
    <definedName name="PAGE28" localSheetId="9">#REF!</definedName>
    <definedName name="PAGE28" localSheetId="28">#REF!</definedName>
    <definedName name="PAGE28" localSheetId="26">#REF!</definedName>
    <definedName name="PAGE28" localSheetId="27">#REF!</definedName>
    <definedName name="PAGE28" localSheetId="31">#REF!</definedName>
    <definedName name="PAGE28" localSheetId="29">#REF!</definedName>
    <definedName name="PAGE28" localSheetId="30">#REF!</definedName>
    <definedName name="PAGE28" localSheetId="4">#REF!</definedName>
    <definedName name="PAGE28" localSheetId="2">#REF!</definedName>
    <definedName name="PAGE28" localSheetId="3">#REF!</definedName>
    <definedName name="PAGE28" localSheetId="32">#REF!</definedName>
    <definedName name="PAGE28" localSheetId="33">#REF!</definedName>
    <definedName name="PAGE28" localSheetId="16">#REF!</definedName>
    <definedName name="PAGE28" localSheetId="14">#REF!</definedName>
    <definedName name="PAGE28" localSheetId="15">#REF!</definedName>
    <definedName name="PAGE28" localSheetId="19">#REF!</definedName>
    <definedName name="PAGE28" localSheetId="17">#REF!</definedName>
    <definedName name="PAGE28" localSheetId="18">#REF!</definedName>
    <definedName name="PAGE28" localSheetId="22">#REF!</definedName>
    <definedName name="PAGE28" localSheetId="20">#REF!</definedName>
    <definedName name="PAGE28" localSheetId="21">#REF!</definedName>
    <definedName name="PAGE28">#REF!</definedName>
    <definedName name="PAGE29" localSheetId="34">#REF!</definedName>
    <definedName name="PAGE29" localSheetId="35">#REF!</definedName>
    <definedName name="PAGE29" localSheetId="25">#REF!</definedName>
    <definedName name="PAGE29" localSheetId="23">#REF!</definedName>
    <definedName name="PAGE29" localSheetId="24">#REF!</definedName>
    <definedName name="PAGE29" localSheetId="13">#REF!</definedName>
    <definedName name="PAGE29" localSheetId="11">#REF!</definedName>
    <definedName name="PAGE29" localSheetId="12">#REF!</definedName>
    <definedName name="PAGE29" localSheetId="7">#REF!</definedName>
    <definedName name="PAGE29" localSheetId="5">#REF!</definedName>
    <definedName name="PAGE29" localSheetId="6">#REF!</definedName>
    <definedName name="PAGE29" localSheetId="10">#REF!</definedName>
    <definedName name="PAGE29" localSheetId="8">#REF!</definedName>
    <definedName name="PAGE29" localSheetId="9">#REF!</definedName>
    <definedName name="PAGE29" localSheetId="28">#REF!</definedName>
    <definedName name="PAGE29" localSheetId="26">#REF!</definedName>
    <definedName name="PAGE29" localSheetId="27">#REF!</definedName>
    <definedName name="PAGE29" localSheetId="31">#REF!</definedName>
    <definedName name="PAGE29" localSheetId="29">#REF!</definedName>
    <definedName name="PAGE29" localSheetId="30">#REF!</definedName>
    <definedName name="PAGE29" localSheetId="4">#REF!</definedName>
    <definedName name="PAGE29" localSheetId="2">#REF!</definedName>
    <definedName name="PAGE29" localSheetId="3">#REF!</definedName>
    <definedName name="PAGE29" localSheetId="32">#REF!</definedName>
    <definedName name="PAGE29" localSheetId="33">#REF!</definedName>
    <definedName name="PAGE29" localSheetId="16">#REF!</definedName>
    <definedName name="PAGE29" localSheetId="14">#REF!</definedName>
    <definedName name="PAGE29" localSheetId="15">#REF!</definedName>
    <definedName name="PAGE29" localSheetId="19">#REF!</definedName>
    <definedName name="PAGE29" localSheetId="17">#REF!</definedName>
    <definedName name="PAGE29" localSheetId="18">#REF!</definedName>
    <definedName name="PAGE29" localSheetId="22">#REF!</definedName>
    <definedName name="PAGE29" localSheetId="20">#REF!</definedName>
    <definedName name="PAGE29" localSheetId="21">#REF!</definedName>
    <definedName name="PAGE29">#REF!</definedName>
    <definedName name="page34" localSheetId="34">#REF!</definedName>
    <definedName name="page34" localSheetId="35">#REF!</definedName>
    <definedName name="page34" localSheetId="25">#REF!</definedName>
    <definedName name="page34" localSheetId="23">#REF!</definedName>
    <definedName name="page34" localSheetId="24">#REF!</definedName>
    <definedName name="page34" localSheetId="13">#REF!</definedName>
    <definedName name="page34" localSheetId="11">#REF!</definedName>
    <definedName name="page34" localSheetId="12">#REF!</definedName>
    <definedName name="page34" localSheetId="7">#REF!</definedName>
    <definedName name="page34" localSheetId="5">#REF!</definedName>
    <definedName name="page34" localSheetId="6">#REF!</definedName>
    <definedName name="page34" localSheetId="10">#REF!</definedName>
    <definedName name="page34" localSheetId="8">#REF!</definedName>
    <definedName name="page34" localSheetId="9">#REF!</definedName>
    <definedName name="page34" localSheetId="28">#REF!</definedName>
    <definedName name="page34" localSheetId="26">#REF!</definedName>
    <definedName name="page34" localSheetId="27">#REF!</definedName>
    <definedName name="page34" localSheetId="31">#REF!</definedName>
    <definedName name="page34" localSheetId="29">#REF!</definedName>
    <definedName name="page34" localSheetId="30">#REF!</definedName>
    <definedName name="page34" localSheetId="4">#REF!</definedName>
    <definedName name="page34" localSheetId="2">#REF!</definedName>
    <definedName name="page34" localSheetId="3">#REF!</definedName>
    <definedName name="page34" localSheetId="32">#REF!</definedName>
    <definedName name="page34" localSheetId="33">#REF!</definedName>
    <definedName name="page34" localSheetId="16">#REF!</definedName>
    <definedName name="page34" localSheetId="14">#REF!</definedName>
    <definedName name="page34" localSheetId="15">#REF!</definedName>
    <definedName name="page34" localSheetId="19">#REF!</definedName>
    <definedName name="page34" localSheetId="17">#REF!</definedName>
    <definedName name="page34" localSheetId="18">#REF!</definedName>
    <definedName name="page34" localSheetId="22">#REF!</definedName>
    <definedName name="page34" localSheetId="20">#REF!</definedName>
    <definedName name="page34" localSheetId="21">#REF!</definedName>
    <definedName name="page34">#REF!</definedName>
    <definedName name="Page35" localSheetId="34">#REF!</definedName>
    <definedName name="Page35" localSheetId="35">#REF!</definedName>
    <definedName name="Page35" localSheetId="25">#REF!</definedName>
    <definedName name="Page35" localSheetId="23">#REF!</definedName>
    <definedName name="Page35" localSheetId="24">#REF!</definedName>
    <definedName name="Page35" localSheetId="13">#REF!</definedName>
    <definedName name="Page35" localSheetId="11">#REF!</definedName>
    <definedName name="Page35" localSheetId="12">#REF!</definedName>
    <definedName name="Page35" localSheetId="7">#REF!</definedName>
    <definedName name="Page35" localSheetId="5">#REF!</definedName>
    <definedName name="Page35" localSheetId="6">#REF!</definedName>
    <definedName name="Page35" localSheetId="10">#REF!</definedName>
    <definedName name="Page35" localSheetId="8">#REF!</definedName>
    <definedName name="Page35" localSheetId="9">#REF!</definedName>
    <definedName name="Page35" localSheetId="28">#REF!</definedName>
    <definedName name="Page35" localSheetId="26">#REF!</definedName>
    <definedName name="Page35" localSheetId="27">#REF!</definedName>
    <definedName name="Page35" localSheetId="31">#REF!</definedName>
    <definedName name="Page35" localSheetId="29">#REF!</definedName>
    <definedName name="Page35" localSheetId="30">#REF!</definedName>
    <definedName name="Page35" localSheetId="4">#REF!</definedName>
    <definedName name="Page35" localSheetId="2">#REF!</definedName>
    <definedName name="Page35" localSheetId="3">#REF!</definedName>
    <definedName name="Page35" localSheetId="32">#REF!</definedName>
    <definedName name="Page35" localSheetId="33">#REF!</definedName>
    <definedName name="Page35" localSheetId="16">#REF!</definedName>
    <definedName name="Page35" localSheetId="14">#REF!</definedName>
    <definedName name="Page35" localSheetId="15">#REF!</definedName>
    <definedName name="Page35" localSheetId="19">#REF!</definedName>
    <definedName name="Page35" localSheetId="17">#REF!</definedName>
    <definedName name="Page35" localSheetId="18">#REF!</definedName>
    <definedName name="Page35" localSheetId="22">#REF!</definedName>
    <definedName name="Page35" localSheetId="20">#REF!</definedName>
    <definedName name="Page35" localSheetId="21">#REF!</definedName>
    <definedName name="Page35">#REF!</definedName>
    <definedName name="page50" localSheetId="34">#REF!</definedName>
    <definedName name="page50" localSheetId="35">#REF!</definedName>
    <definedName name="page50" localSheetId="25">#REF!</definedName>
    <definedName name="page50" localSheetId="23">#REF!</definedName>
    <definedName name="page50" localSheetId="24">#REF!</definedName>
    <definedName name="page50" localSheetId="13">#REF!</definedName>
    <definedName name="page50" localSheetId="11">#REF!</definedName>
    <definedName name="page50" localSheetId="12">#REF!</definedName>
    <definedName name="page50" localSheetId="7">#REF!</definedName>
    <definedName name="page50" localSheetId="5">#REF!</definedName>
    <definedName name="page50" localSheetId="6">#REF!</definedName>
    <definedName name="page50" localSheetId="10">#REF!</definedName>
    <definedName name="page50" localSheetId="8">#REF!</definedName>
    <definedName name="page50" localSheetId="9">#REF!</definedName>
    <definedName name="page50" localSheetId="28">#REF!</definedName>
    <definedName name="page50" localSheetId="26">#REF!</definedName>
    <definedName name="page50" localSheetId="27">#REF!</definedName>
    <definedName name="page50" localSheetId="31">#REF!</definedName>
    <definedName name="page50" localSheetId="29">#REF!</definedName>
    <definedName name="page50" localSheetId="30">#REF!</definedName>
    <definedName name="page50" localSheetId="4">#REF!</definedName>
    <definedName name="page50" localSheetId="2">#REF!</definedName>
    <definedName name="page50" localSheetId="3">#REF!</definedName>
    <definedName name="page50" localSheetId="32">#REF!</definedName>
    <definedName name="page50" localSheetId="33">#REF!</definedName>
    <definedName name="page50" localSheetId="16">#REF!</definedName>
    <definedName name="page50" localSheetId="14">#REF!</definedName>
    <definedName name="page50" localSheetId="15">#REF!</definedName>
    <definedName name="page50" localSheetId="19">#REF!</definedName>
    <definedName name="page50" localSheetId="17">#REF!</definedName>
    <definedName name="page50" localSheetId="18">#REF!</definedName>
    <definedName name="page50" localSheetId="22">#REF!</definedName>
    <definedName name="page50" localSheetId="20">#REF!</definedName>
    <definedName name="page50" localSheetId="21">#REF!</definedName>
    <definedName name="page50">#REF!</definedName>
    <definedName name="page51" localSheetId="34">#REF!</definedName>
    <definedName name="page51" localSheetId="35">#REF!</definedName>
    <definedName name="page51" localSheetId="25">#REF!</definedName>
    <definedName name="page51" localSheetId="23">#REF!</definedName>
    <definedName name="page51" localSheetId="24">#REF!</definedName>
    <definedName name="page51" localSheetId="13">#REF!</definedName>
    <definedName name="page51" localSheetId="11">#REF!</definedName>
    <definedName name="page51" localSheetId="12">#REF!</definedName>
    <definedName name="page51" localSheetId="7">#REF!</definedName>
    <definedName name="page51" localSheetId="5">#REF!</definedName>
    <definedName name="page51" localSheetId="6">#REF!</definedName>
    <definedName name="page51" localSheetId="10">#REF!</definedName>
    <definedName name="page51" localSheetId="8">#REF!</definedName>
    <definedName name="page51" localSheetId="9">#REF!</definedName>
    <definedName name="page51" localSheetId="28">#REF!</definedName>
    <definedName name="page51" localSheetId="26">#REF!</definedName>
    <definedName name="page51" localSheetId="27">#REF!</definedName>
    <definedName name="page51" localSheetId="31">#REF!</definedName>
    <definedName name="page51" localSheetId="29">#REF!</definedName>
    <definedName name="page51" localSheetId="30">#REF!</definedName>
    <definedName name="page51" localSheetId="4">#REF!</definedName>
    <definedName name="page51" localSheetId="2">#REF!</definedName>
    <definedName name="page51" localSheetId="3">#REF!</definedName>
    <definedName name="page51" localSheetId="32">#REF!</definedName>
    <definedName name="page51" localSheetId="33">#REF!</definedName>
    <definedName name="page51" localSheetId="16">#REF!</definedName>
    <definedName name="page51" localSheetId="14">#REF!</definedName>
    <definedName name="page51" localSheetId="15">#REF!</definedName>
    <definedName name="page51" localSheetId="19">#REF!</definedName>
    <definedName name="page51" localSheetId="17">#REF!</definedName>
    <definedName name="page51" localSheetId="18">#REF!</definedName>
    <definedName name="page51" localSheetId="22">#REF!</definedName>
    <definedName name="page51" localSheetId="20">#REF!</definedName>
    <definedName name="page51" localSheetId="21">#REF!</definedName>
    <definedName name="page51">#REF!</definedName>
    <definedName name="page52" localSheetId="34">#REF!</definedName>
    <definedName name="page52" localSheetId="35">#REF!</definedName>
    <definedName name="page52" localSheetId="25">#REF!</definedName>
    <definedName name="page52" localSheetId="23">#REF!</definedName>
    <definedName name="page52" localSheetId="24">#REF!</definedName>
    <definedName name="page52" localSheetId="13">#REF!</definedName>
    <definedName name="page52" localSheetId="11">#REF!</definedName>
    <definedName name="page52" localSheetId="12">#REF!</definedName>
    <definedName name="page52" localSheetId="7">#REF!</definedName>
    <definedName name="page52" localSheetId="5">#REF!</definedName>
    <definedName name="page52" localSheetId="6">#REF!</definedName>
    <definedName name="page52" localSheetId="10">#REF!</definedName>
    <definedName name="page52" localSheetId="8">#REF!</definedName>
    <definedName name="page52" localSheetId="9">#REF!</definedName>
    <definedName name="page52" localSheetId="28">#REF!</definedName>
    <definedName name="page52" localSheetId="26">#REF!</definedName>
    <definedName name="page52" localSheetId="27">#REF!</definedName>
    <definedName name="page52" localSheetId="31">#REF!</definedName>
    <definedName name="page52" localSheetId="29">#REF!</definedName>
    <definedName name="page52" localSheetId="30">#REF!</definedName>
    <definedName name="page52" localSheetId="4">#REF!</definedName>
    <definedName name="page52" localSheetId="2">#REF!</definedName>
    <definedName name="page52" localSheetId="3">#REF!</definedName>
    <definedName name="page52" localSheetId="32">#REF!</definedName>
    <definedName name="page52" localSheetId="33">#REF!</definedName>
    <definedName name="page52" localSheetId="16">#REF!</definedName>
    <definedName name="page52" localSheetId="14">#REF!</definedName>
    <definedName name="page52" localSheetId="15">#REF!</definedName>
    <definedName name="page52" localSheetId="19">#REF!</definedName>
    <definedName name="page52" localSheetId="17">#REF!</definedName>
    <definedName name="page52" localSheetId="18">#REF!</definedName>
    <definedName name="page52" localSheetId="22">#REF!</definedName>
    <definedName name="page52" localSheetId="20">#REF!</definedName>
    <definedName name="page52" localSheetId="21">#REF!</definedName>
    <definedName name="page52">#REF!</definedName>
    <definedName name="PAGE6" localSheetId="34">#REF!</definedName>
    <definedName name="PAGE6" localSheetId="35">#REF!</definedName>
    <definedName name="PAGE6" localSheetId="25">#REF!</definedName>
    <definedName name="PAGE6" localSheetId="23">#REF!</definedName>
    <definedName name="PAGE6" localSheetId="24">#REF!</definedName>
    <definedName name="PAGE6" localSheetId="13">#REF!</definedName>
    <definedName name="PAGE6" localSheetId="11">#REF!</definedName>
    <definedName name="PAGE6" localSheetId="12">#REF!</definedName>
    <definedName name="PAGE6" localSheetId="7">#REF!</definedName>
    <definedName name="PAGE6" localSheetId="5">#REF!</definedName>
    <definedName name="PAGE6" localSheetId="6">#REF!</definedName>
    <definedName name="PAGE6" localSheetId="10">#REF!</definedName>
    <definedName name="PAGE6" localSheetId="8">#REF!</definedName>
    <definedName name="PAGE6" localSheetId="9">#REF!</definedName>
    <definedName name="PAGE6" localSheetId="28">#REF!</definedName>
    <definedName name="PAGE6" localSheetId="26">#REF!</definedName>
    <definedName name="PAGE6" localSheetId="27">#REF!</definedName>
    <definedName name="PAGE6" localSheetId="31">#REF!</definedName>
    <definedName name="PAGE6" localSheetId="29">#REF!</definedName>
    <definedName name="PAGE6" localSheetId="30">#REF!</definedName>
    <definedName name="PAGE6" localSheetId="4">#REF!</definedName>
    <definedName name="PAGE6" localSheetId="2">#REF!</definedName>
    <definedName name="PAGE6" localSheetId="3">#REF!</definedName>
    <definedName name="PAGE6" localSheetId="32">#REF!</definedName>
    <definedName name="PAGE6" localSheetId="33">#REF!</definedName>
    <definedName name="PAGE6" localSheetId="16">#REF!</definedName>
    <definedName name="PAGE6" localSheetId="14">#REF!</definedName>
    <definedName name="PAGE6" localSheetId="15">#REF!</definedName>
    <definedName name="PAGE6" localSheetId="19">#REF!</definedName>
    <definedName name="PAGE6" localSheetId="17">#REF!</definedName>
    <definedName name="PAGE6" localSheetId="18">#REF!</definedName>
    <definedName name="PAGE6" localSheetId="22">#REF!</definedName>
    <definedName name="PAGE6" localSheetId="20">#REF!</definedName>
    <definedName name="PAGE6" localSheetId="21">#REF!</definedName>
    <definedName name="PAGE6">#REF!</definedName>
    <definedName name="PAGE7" localSheetId="34">#REF!</definedName>
    <definedName name="PAGE7" localSheetId="35">#REF!</definedName>
    <definedName name="PAGE7" localSheetId="25">#REF!</definedName>
    <definedName name="PAGE7" localSheetId="23">#REF!</definedName>
    <definedName name="PAGE7" localSheetId="24">#REF!</definedName>
    <definedName name="PAGE7" localSheetId="13">#REF!</definedName>
    <definedName name="PAGE7" localSheetId="11">#REF!</definedName>
    <definedName name="PAGE7" localSheetId="12">#REF!</definedName>
    <definedName name="PAGE7" localSheetId="7">#REF!</definedName>
    <definedName name="PAGE7" localSheetId="5">#REF!</definedName>
    <definedName name="PAGE7" localSheetId="6">#REF!</definedName>
    <definedName name="PAGE7" localSheetId="10">#REF!</definedName>
    <definedName name="PAGE7" localSheetId="8">#REF!</definedName>
    <definedName name="PAGE7" localSheetId="9">#REF!</definedName>
    <definedName name="PAGE7" localSheetId="28">#REF!</definedName>
    <definedName name="PAGE7" localSheetId="26">#REF!</definedName>
    <definedName name="PAGE7" localSheetId="27">#REF!</definedName>
    <definedName name="PAGE7" localSheetId="31">#REF!</definedName>
    <definedName name="PAGE7" localSheetId="29">#REF!</definedName>
    <definedName name="PAGE7" localSheetId="30">#REF!</definedName>
    <definedName name="PAGE7" localSheetId="4">#REF!</definedName>
    <definedName name="PAGE7" localSheetId="2">#REF!</definedName>
    <definedName name="PAGE7" localSheetId="3">#REF!</definedName>
    <definedName name="PAGE7" localSheetId="32">#REF!</definedName>
    <definedName name="PAGE7" localSheetId="33">#REF!</definedName>
    <definedName name="PAGE7" localSheetId="16">#REF!</definedName>
    <definedName name="PAGE7" localSheetId="14">#REF!</definedName>
    <definedName name="PAGE7" localSheetId="15">#REF!</definedName>
    <definedName name="PAGE7" localSheetId="19">#REF!</definedName>
    <definedName name="PAGE7" localSheetId="17">#REF!</definedName>
    <definedName name="PAGE7" localSheetId="18">#REF!</definedName>
    <definedName name="PAGE7" localSheetId="22">#REF!</definedName>
    <definedName name="PAGE7" localSheetId="20">#REF!</definedName>
    <definedName name="PAGE7" localSheetId="21">#REF!</definedName>
    <definedName name="PAGE7">#REF!</definedName>
    <definedName name="PAGE8" localSheetId="34">#REF!</definedName>
    <definedName name="PAGE8" localSheetId="35">#REF!</definedName>
    <definedName name="PAGE8" localSheetId="25">#REF!</definedName>
    <definedName name="PAGE8" localSheetId="23">#REF!</definedName>
    <definedName name="PAGE8" localSheetId="24">#REF!</definedName>
    <definedName name="PAGE8" localSheetId="13">#REF!</definedName>
    <definedName name="PAGE8" localSheetId="11">#REF!</definedName>
    <definedName name="PAGE8" localSheetId="12">#REF!</definedName>
    <definedName name="PAGE8" localSheetId="7">#REF!</definedName>
    <definedName name="PAGE8" localSheetId="5">#REF!</definedName>
    <definedName name="PAGE8" localSheetId="6">#REF!</definedName>
    <definedName name="PAGE8" localSheetId="10">#REF!</definedName>
    <definedName name="PAGE8" localSheetId="8">#REF!</definedName>
    <definedName name="PAGE8" localSheetId="9">#REF!</definedName>
    <definedName name="PAGE8" localSheetId="28">#REF!</definedName>
    <definedName name="PAGE8" localSheetId="26">#REF!</definedName>
    <definedName name="PAGE8" localSheetId="27">#REF!</definedName>
    <definedName name="PAGE8" localSheetId="31">#REF!</definedName>
    <definedName name="PAGE8" localSheetId="29">#REF!</definedName>
    <definedName name="PAGE8" localSheetId="30">#REF!</definedName>
    <definedName name="PAGE8" localSheetId="4">#REF!</definedName>
    <definedName name="PAGE8" localSheetId="2">#REF!</definedName>
    <definedName name="PAGE8" localSheetId="3">#REF!</definedName>
    <definedName name="PAGE8" localSheetId="32">#REF!</definedName>
    <definedName name="PAGE8" localSheetId="33">#REF!</definedName>
    <definedName name="PAGE8" localSheetId="16">#REF!</definedName>
    <definedName name="PAGE8" localSheetId="14">#REF!</definedName>
    <definedName name="PAGE8" localSheetId="15">#REF!</definedName>
    <definedName name="PAGE8" localSheetId="19">#REF!</definedName>
    <definedName name="PAGE8" localSheetId="17">#REF!</definedName>
    <definedName name="PAGE8" localSheetId="18">#REF!</definedName>
    <definedName name="PAGE8" localSheetId="22">#REF!</definedName>
    <definedName name="PAGE8" localSheetId="20">#REF!</definedName>
    <definedName name="PAGE8" localSheetId="21">#REF!</definedName>
    <definedName name="PAGE8">#REF!</definedName>
    <definedName name="PAGE9" localSheetId="34">#REF!</definedName>
    <definedName name="PAGE9" localSheetId="35">#REF!</definedName>
    <definedName name="PAGE9" localSheetId="25">#REF!</definedName>
    <definedName name="PAGE9" localSheetId="23">#REF!</definedName>
    <definedName name="PAGE9" localSheetId="24">#REF!</definedName>
    <definedName name="PAGE9" localSheetId="13">#REF!</definedName>
    <definedName name="PAGE9" localSheetId="11">#REF!</definedName>
    <definedName name="PAGE9" localSheetId="12">#REF!</definedName>
    <definedName name="PAGE9" localSheetId="7">#REF!</definedName>
    <definedName name="PAGE9" localSheetId="5">#REF!</definedName>
    <definedName name="PAGE9" localSheetId="6">#REF!</definedName>
    <definedName name="PAGE9" localSheetId="10">#REF!</definedName>
    <definedName name="PAGE9" localSheetId="8">#REF!</definedName>
    <definedName name="PAGE9" localSheetId="9">#REF!</definedName>
    <definedName name="PAGE9" localSheetId="28">#REF!</definedName>
    <definedName name="PAGE9" localSheetId="26">#REF!</definedName>
    <definedName name="PAGE9" localSheetId="27">#REF!</definedName>
    <definedName name="PAGE9" localSheetId="31">#REF!</definedName>
    <definedName name="PAGE9" localSheetId="29">#REF!</definedName>
    <definedName name="PAGE9" localSheetId="30">#REF!</definedName>
    <definedName name="PAGE9" localSheetId="4">#REF!</definedName>
    <definedName name="PAGE9" localSheetId="2">#REF!</definedName>
    <definedName name="PAGE9" localSheetId="3">#REF!</definedName>
    <definedName name="PAGE9" localSheetId="32">#REF!</definedName>
    <definedName name="PAGE9" localSheetId="33">#REF!</definedName>
    <definedName name="PAGE9" localSheetId="16">#REF!</definedName>
    <definedName name="PAGE9" localSheetId="14">#REF!</definedName>
    <definedName name="PAGE9" localSheetId="15">#REF!</definedName>
    <definedName name="PAGE9" localSheetId="19">#REF!</definedName>
    <definedName name="PAGE9" localSheetId="17">#REF!</definedName>
    <definedName name="PAGE9" localSheetId="18">#REF!</definedName>
    <definedName name="PAGE9" localSheetId="22">#REF!</definedName>
    <definedName name="PAGE9" localSheetId="20">#REF!</definedName>
    <definedName name="PAGE9" localSheetId="21">#REF!</definedName>
    <definedName name="PAGE9">#REF!</definedName>
    <definedName name="Pop_Ratio" localSheetId="34">#REF!</definedName>
    <definedName name="Pop_Ratio" localSheetId="35">#REF!</definedName>
    <definedName name="Pop_Ratio" localSheetId="25">#REF!</definedName>
    <definedName name="Pop_Ratio" localSheetId="23">#REF!</definedName>
    <definedName name="Pop_Ratio" localSheetId="24">#REF!</definedName>
    <definedName name="Pop_Ratio" localSheetId="13">#REF!</definedName>
    <definedName name="Pop_Ratio" localSheetId="11">#REF!</definedName>
    <definedName name="Pop_Ratio" localSheetId="12">#REF!</definedName>
    <definedName name="Pop_Ratio" localSheetId="7">#REF!</definedName>
    <definedName name="Pop_Ratio" localSheetId="5">#REF!</definedName>
    <definedName name="Pop_Ratio" localSheetId="6">#REF!</definedName>
    <definedName name="Pop_Ratio" localSheetId="10">#REF!</definedName>
    <definedName name="Pop_Ratio" localSheetId="8">#REF!</definedName>
    <definedName name="Pop_Ratio" localSheetId="9">#REF!</definedName>
    <definedName name="Pop_Ratio" localSheetId="28">#REF!</definedName>
    <definedName name="Pop_Ratio" localSheetId="26">#REF!</definedName>
    <definedName name="Pop_Ratio" localSheetId="27">#REF!</definedName>
    <definedName name="Pop_Ratio" localSheetId="31">#REF!</definedName>
    <definedName name="Pop_Ratio" localSheetId="29">#REF!</definedName>
    <definedName name="Pop_Ratio" localSheetId="30">#REF!</definedName>
    <definedName name="Pop_Ratio" localSheetId="4">#REF!</definedName>
    <definedName name="Pop_Ratio" localSheetId="2">#REF!</definedName>
    <definedName name="Pop_Ratio" localSheetId="3">#REF!</definedName>
    <definedName name="Pop_Ratio" localSheetId="32">#REF!</definedName>
    <definedName name="Pop_Ratio" localSheetId="33">#REF!</definedName>
    <definedName name="Pop_Ratio" localSheetId="16">#REF!</definedName>
    <definedName name="Pop_Ratio" localSheetId="14">#REF!</definedName>
    <definedName name="Pop_Ratio" localSheetId="15">#REF!</definedName>
    <definedName name="Pop_Ratio" localSheetId="19">#REF!</definedName>
    <definedName name="Pop_Ratio" localSheetId="17">#REF!</definedName>
    <definedName name="Pop_Ratio" localSheetId="18">#REF!</definedName>
    <definedName name="Pop_Ratio" localSheetId="22">#REF!</definedName>
    <definedName name="Pop_Ratio" localSheetId="20">#REF!</definedName>
    <definedName name="Pop_Ratio" localSheetId="21">#REF!</definedName>
    <definedName name="Pop_Ratio">#REF!</definedName>
    <definedName name="_xlnm.Print_Area" localSheetId="25">#REF!</definedName>
    <definedName name="_xlnm.Print_Area" localSheetId="13">#REF!</definedName>
    <definedName name="_xlnm.Print_Area" localSheetId="0">'F10 (210)'!$A$1:$F$304</definedName>
    <definedName name="_xlnm.Print_Area" localSheetId="1">'F10 (500)'!#REF!</definedName>
    <definedName name="_xlnm.Print_Area" localSheetId="5">#REF!</definedName>
    <definedName name="_xlnm.Print_Area" localSheetId="28">#REF!</definedName>
    <definedName name="_xlnm.Print_Area" localSheetId="31">#REF!</definedName>
    <definedName name="_xlnm.Print_Area" localSheetId="16">#REF!</definedName>
    <definedName name="_xlnm.Print_Area" localSheetId="19">#REF!</definedName>
    <definedName name="_xlnm.Print_Area" localSheetId="22">#REF!</definedName>
    <definedName name="_xlnm.Print_Area">#REF!</definedName>
    <definedName name="PRINT_AREA_MI" localSheetId="34">#REF!</definedName>
    <definedName name="PRINT_AREA_MI" localSheetId="35">#REF!</definedName>
    <definedName name="PRINT_AREA_MI" localSheetId="25">#REF!</definedName>
    <definedName name="PRINT_AREA_MI" localSheetId="23">#REF!</definedName>
    <definedName name="PRINT_AREA_MI" localSheetId="24">#REF!</definedName>
    <definedName name="PRINT_AREA_MI" localSheetId="13">#REF!</definedName>
    <definedName name="PRINT_AREA_MI" localSheetId="11">#REF!</definedName>
    <definedName name="PRINT_AREA_MI" localSheetId="12">#REF!</definedName>
    <definedName name="PRINT_AREA_MI" localSheetId="7">#REF!</definedName>
    <definedName name="PRINT_AREA_MI" localSheetId="5">#REF!</definedName>
    <definedName name="PRINT_AREA_MI" localSheetId="6">#REF!</definedName>
    <definedName name="PRINT_AREA_MI" localSheetId="10">#REF!</definedName>
    <definedName name="PRINT_AREA_MI" localSheetId="8">#REF!</definedName>
    <definedName name="PRINT_AREA_MI" localSheetId="9">#REF!</definedName>
    <definedName name="PRINT_AREA_MI" localSheetId="28">#REF!</definedName>
    <definedName name="PRINT_AREA_MI" localSheetId="26">#REF!</definedName>
    <definedName name="PRINT_AREA_MI" localSheetId="27">#REF!</definedName>
    <definedName name="PRINT_AREA_MI" localSheetId="31">#REF!</definedName>
    <definedName name="PRINT_AREA_MI" localSheetId="29">#REF!</definedName>
    <definedName name="PRINT_AREA_MI" localSheetId="30">#REF!</definedName>
    <definedName name="PRINT_AREA_MI" localSheetId="4">#REF!</definedName>
    <definedName name="PRINT_AREA_MI" localSheetId="2">#REF!</definedName>
    <definedName name="PRINT_AREA_MI" localSheetId="3">#REF!</definedName>
    <definedName name="PRINT_AREA_MI" localSheetId="32">#REF!</definedName>
    <definedName name="PRINT_AREA_MI" localSheetId="33">#REF!</definedName>
    <definedName name="PRINT_AREA_MI" localSheetId="16">#REF!</definedName>
    <definedName name="PRINT_AREA_MI" localSheetId="14">#REF!</definedName>
    <definedName name="PRINT_AREA_MI" localSheetId="15">#REF!</definedName>
    <definedName name="PRINT_AREA_MI" localSheetId="19">#REF!</definedName>
    <definedName name="PRINT_AREA_MI" localSheetId="17">#REF!</definedName>
    <definedName name="PRINT_AREA_MI" localSheetId="18">#REF!</definedName>
    <definedName name="PRINT_AREA_MI" localSheetId="22">#REF!</definedName>
    <definedName name="PRINT_AREA_MI" localSheetId="20">#REF!</definedName>
    <definedName name="PRINT_AREA_MI" localSheetId="21">#REF!</definedName>
    <definedName name="PRINT_AREA_MI">#REF!</definedName>
    <definedName name="_xlnm.Print_Titles" localSheetId="34">'Apr 22_GCV (Raw)'!$1:$1</definedName>
    <definedName name="_xlnm.Print_Titles" localSheetId="35">'Apr 22_GCV (Washed)'!$1:$1</definedName>
    <definedName name="_xlnm.Print_Titles" localSheetId="25">'Aug 22_GCV (Imp)'!$1:$1</definedName>
    <definedName name="_xlnm.Print_Titles" localSheetId="23">'Aug 22_GCV (Raw)'!$1:$1</definedName>
    <definedName name="_xlnm.Print_Titles" localSheetId="24">'Aug 22_GCV (Washed)'!$1:$1</definedName>
    <definedName name="_xlnm.Print_Titles" localSheetId="13">'Dec 22_GCV (Imp)'!$1:$1</definedName>
    <definedName name="_xlnm.Print_Titles" localSheetId="11">'Dec 22_GCV (Raw)'!$1:$1</definedName>
    <definedName name="_xlnm.Print_Titles" localSheetId="12">'Dec 22_GCV (Washed)'!$1:$1</definedName>
    <definedName name="_xlnm.Print_Titles" localSheetId="7">'Feb 23_GCV (Imp)'!$1:$1</definedName>
    <definedName name="_xlnm.Print_Titles" localSheetId="5">'Feb 23_GCV (Raw)'!$1:$1</definedName>
    <definedName name="_xlnm.Print_Titles" localSheetId="6">'Feb 23_GCV (Washed)'!$1:$1</definedName>
    <definedName name="_xlnm.Print_Titles" localSheetId="10">'Jan 23_GCV (Imp)'!$1:$1</definedName>
    <definedName name="_xlnm.Print_Titles" localSheetId="8">'Jan 23_GCV (Raw)'!$1:$1</definedName>
    <definedName name="_xlnm.Print_Titles" localSheetId="9">'Jan 23_GCV (Washed)'!$1:$1</definedName>
    <definedName name="_xlnm.Print_Titles" localSheetId="28">'July 22_GCV (Imp)'!$1:$1</definedName>
    <definedName name="_xlnm.Print_Titles" localSheetId="26">'July 22_GCV (Raw)'!$1:$1</definedName>
    <definedName name="_xlnm.Print_Titles" localSheetId="27">'July 22_GCV (Washed)'!$1:$1</definedName>
    <definedName name="_xlnm.Print_Titles" localSheetId="31">'June 22_GCV (Imported)'!$1:$1</definedName>
    <definedName name="_xlnm.Print_Titles" localSheetId="29">'June 22_GCV (Raw)'!$1:$1</definedName>
    <definedName name="_xlnm.Print_Titles" localSheetId="30">'June 22_GCV (Washed)'!$1:$1</definedName>
    <definedName name="_xlnm.Print_Titles" localSheetId="4">'Mar 23_GCV (Imp)'!$1:$1</definedName>
    <definedName name="_xlnm.Print_Titles" localSheetId="2">'Mar 23_GCV (Raw)'!$1:$1</definedName>
    <definedName name="_xlnm.Print_Titles" localSheetId="3">'Mar 23_GCV (Washed)'!$1:$1</definedName>
    <definedName name="_xlnm.Print_Titles" localSheetId="32">'May 22_GCV (Raw)'!$1:$1</definedName>
    <definedName name="_xlnm.Print_Titles" localSheetId="33">'May 22_GCV (Washed)'!$1:$1</definedName>
    <definedName name="_xlnm.Print_Titles" localSheetId="16">'Nov 22_GCV (Imp)'!$1:$1</definedName>
    <definedName name="_xlnm.Print_Titles" localSheetId="14">'Nov 22_GCV (Raw)'!$1:$1</definedName>
    <definedName name="_xlnm.Print_Titles" localSheetId="15">'Nov 22_GCV (Washed)'!$1:$1</definedName>
    <definedName name="_xlnm.Print_Titles" localSheetId="19">'Oct 22_GCV (Imp)'!$1:$1</definedName>
    <definedName name="_xlnm.Print_Titles" localSheetId="17">'Oct 22_GCV (Raw)'!$1:$1</definedName>
    <definedName name="_xlnm.Print_Titles" localSheetId="18">'Oct 22_GCV (Washed)'!$1:$1</definedName>
    <definedName name="_xlnm.Print_Titles" localSheetId="22">'Sept 22_GCV (Imp)'!$1:$1</definedName>
    <definedName name="_xlnm.Print_Titles" localSheetId="20">'Sept 22_GCV (Raw)'!$1:$1</definedName>
    <definedName name="_xlnm.Print_Titles" localSheetId="21">'Sept 22_GCV (Washed)'!$1:$1</definedName>
    <definedName name="q" localSheetId="31">'[9]A 3.7'!$I$35,'[9]A 3.7'!$I$44</definedName>
    <definedName name="q">'[10]A 3.7'!$I$35,'[10]A 3.7'!$I$44</definedName>
    <definedName name="S" localSheetId="34">#REF!</definedName>
    <definedName name="S" localSheetId="35">#REF!</definedName>
    <definedName name="S" localSheetId="25">#REF!</definedName>
    <definedName name="S" localSheetId="23">#REF!</definedName>
    <definedName name="S" localSheetId="24">#REF!</definedName>
    <definedName name="S" localSheetId="13">#REF!</definedName>
    <definedName name="S" localSheetId="11">#REF!</definedName>
    <definedName name="S" localSheetId="12">#REF!</definedName>
    <definedName name="S" localSheetId="7">#REF!</definedName>
    <definedName name="S" localSheetId="5">#REF!</definedName>
    <definedName name="S" localSheetId="6">#REF!</definedName>
    <definedName name="S" localSheetId="10">#REF!</definedName>
    <definedName name="S" localSheetId="8">#REF!</definedName>
    <definedName name="S" localSheetId="9">#REF!</definedName>
    <definedName name="S" localSheetId="28">#REF!</definedName>
    <definedName name="S" localSheetId="26">#REF!</definedName>
    <definedName name="S" localSheetId="27">#REF!</definedName>
    <definedName name="S" localSheetId="31">#REF!</definedName>
    <definedName name="S" localSheetId="29">#REF!</definedName>
    <definedName name="S" localSheetId="30">#REF!</definedName>
    <definedName name="S" localSheetId="4">#REF!</definedName>
    <definedName name="S" localSheetId="2">#REF!</definedName>
    <definedName name="S" localSheetId="3">#REF!</definedName>
    <definedName name="S" localSheetId="32">#REF!</definedName>
    <definedName name="S" localSheetId="33">#REF!</definedName>
    <definedName name="S" localSheetId="16">#REF!</definedName>
    <definedName name="S" localSheetId="14">#REF!</definedName>
    <definedName name="S" localSheetId="15">#REF!</definedName>
    <definedName name="S" localSheetId="19">#REF!</definedName>
    <definedName name="S" localSheetId="17">#REF!</definedName>
    <definedName name="S" localSheetId="18">#REF!</definedName>
    <definedName name="S" localSheetId="22">#REF!</definedName>
    <definedName name="S" localSheetId="20">#REF!</definedName>
    <definedName name="S" localSheetId="21">#REF!</definedName>
    <definedName name="S">#REF!</definedName>
    <definedName name="shft1">[6]SUMMERY!$P$1</definedName>
    <definedName name="shftI">[11]SUMMERY!$P$1</definedName>
    <definedName name="shweta" localSheetId="5">#REF!</definedName>
    <definedName name="shweta">#REF!</definedName>
    <definedName name="t" localSheetId="34">#REF!</definedName>
    <definedName name="t" localSheetId="35">#REF!</definedName>
    <definedName name="t" localSheetId="25">#REF!</definedName>
    <definedName name="t" localSheetId="23">#REF!</definedName>
    <definedName name="t" localSheetId="24">#REF!</definedName>
    <definedName name="t" localSheetId="13">#REF!</definedName>
    <definedName name="t" localSheetId="11">#REF!</definedName>
    <definedName name="t" localSheetId="12">#REF!</definedName>
    <definedName name="t" localSheetId="7">#REF!</definedName>
    <definedName name="t" localSheetId="5">#REF!</definedName>
    <definedName name="t" localSheetId="6">#REF!</definedName>
    <definedName name="t" localSheetId="10">#REF!</definedName>
    <definedName name="t" localSheetId="8">#REF!</definedName>
    <definedName name="t" localSheetId="9">#REF!</definedName>
    <definedName name="t" localSheetId="28">#REF!</definedName>
    <definedName name="t" localSheetId="26">#REF!</definedName>
    <definedName name="t" localSheetId="27">#REF!</definedName>
    <definedName name="t" localSheetId="31">#REF!</definedName>
    <definedName name="t" localSheetId="29">#REF!</definedName>
    <definedName name="t" localSheetId="30">#REF!</definedName>
    <definedName name="t" localSheetId="4">#REF!</definedName>
    <definedName name="t" localSheetId="2">#REF!</definedName>
    <definedName name="t" localSheetId="3">#REF!</definedName>
    <definedName name="t" localSheetId="32">#REF!</definedName>
    <definedName name="t" localSheetId="33">#REF!</definedName>
    <definedName name="t" localSheetId="16">#REF!</definedName>
    <definedName name="t" localSheetId="14">#REF!</definedName>
    <definedName name="t" localSheetId="15">#REF!</definedName>
    <definedName name="t" localSheetId="19">#REF!</definedName>
    <definedName name="t" localSheetId="17">#REF!</definedName>
    <definedName name="t" localSheetId="18">#REF!</definedName>
    <definedName name="t" localSheetId="22">#REF!</definedName>
    <definedName name="t" localSheetId="20">#REF!</definedName>
    <definedName name="t" localSheetId="21">#REF!</definedName>
    <definedName name="t">#REF!</definedName>
    <definedName name="tripping" localSheetId="34">#REF!</definedName>
    <definedName name="tripping" localSheetId="35">#REF!</definedName>
    <definedName name="tripping" localSheetId="25">#REF!</definedName>
    <definedName name="tripping" localSheetId="23">#REF!</definedName>
    <definedName name="tripping" localSheetId="24">#REF!</definedName>
    <definedName name="tripping" localSheetId="13">#REF!</definedName>
    <definedName name="tripping" localSheetId="11">#REF!</definedName>
    <definedName name="tripping" localSheetId="12">#REF!</definedName>
    <definedName name="tripping" localSheetId="7">#REF!</definedName>
    <definedName name="tripping" localSheetId="5">#REF!</definedName>
    <definedName name="tripping" localSheetId="6">#REF!</definedName>
    <definedName name="tripping" localSheetId="10">#REF!</definedName>
    <definedName name="tripping" localSheetId="8">#REF!</definedName>
    <definedName name="tripping" localSheetId="9">#REF!</definedName>
    <definedName name="tripping" localSheetId="28">#REF!</definedName>
    <definedName name="tripping" localSheetId="26">#REF!</definedName>
    <definedName name="tripping" localSheetId="27">#REF!</definedName>
    <definedName name="tripping" localSheetId="31">#REF!</definedName>
    <definedName name="tripping" localSheetId="29">#REF!</definedName>
    <definedName name="tripping" localSheetId="30">#REF!</definedName>
    <definedName name="tripping" localSheetId="4">#REF!</definedName>
    <definedName name="tripping" localSheetId="2">#REF!</definedName>
    <definedName name="tripping" localSheetId="3">#REF!</definedName>
    <definedName name="tripping" localSheetId="32">#REF!</definedName>
    <definedName name="tripping" localSheetId="33">#REF!</definedName>
    <definedName name="tripping" localSheetId="16">#REF!</definedName>
    <definedName name="tripping" localSheetId="14">#REF!</definedName>
    <definedName name="tripping" localSheetId="15">#REF!</definedName>
    <definedName name="tripping" localSheetId="19">#REF!</definedName>
    <definedName name="tripping" localSheetId="17">#REF!</definedName>
    <definedName name="tripping" localSheetId="18">#REF!</definedName>
    <definedName name="tripping" localSheetId="22">#REF!</definedName>
    <definedName name="tripping" localSheetId="20">#REF!</definedName>
    <definedName name="tripping" localSheetId="21">#REF!</definedName>
    <definedName name="tripping">#REF!</definedName>
    <definedName name="uNIT1">'[12]F2.6 (Bhu)'!$B$2:$J$22</definedName>
    <definedName name="uNIT2">'[12]F2.6 (Bhu)'!$Y$3:$AE$22</definedName>
    <definedName name="uNIT3">'[12]F2.6 (Bhu)'!$AR$2:$AX$22</definedName>
    <definedName name="W" localSheetId="34">#REF!</definedName>
    <definedName name="W" localSheetId="35">#REF!</definedName>
    <definedName name="W" localSheetId="25">#REF!</definedName>
    <definedName name="W" localSheetId="23">#REF!</definedName>
    <definedName name="W" localSheetId="24">#REF!</definedName>
    <definedName name="W" localSheetId="13">#REF!</definedName>
    <definedName name="W" localSheetId="11">#REF!</definedName>
    <definedName name="W" localSheetId="12">#REF!</definedName>
    <definedName name="W" localSheetId="7">#REF!</definedName>
    <definedName name="W" localSheetId="5">#REF!</definedName>
    <definedName name="W" localSheetId="6">#REF!</definedName>
    <definedName name="W" localSheetId="10">#REF!</definedName>
    <definedName name="W" localSheetId="8">#REF!</definedName>
    <definedName name="W" localSheetId="9">#REF!</definedName>
    <definedName name="W" localSheetId="28">#REF!</definedName>
    <definedName name="W" localSheetId="26">#REF!</definedName>
    <definedName name="W" localSheetId="27">#REF!</definedName>
    <definedName name="W" localSheetId="31">#REF!</definedName>
    <definedName name="W" localSheetId="29">#REF!</definedName>
    <definedName name="W" localSheetId="30">#REF!</definedName>
    <definedName name="W" localSheetId="4">#REF!</definedName>
    <definedName name="W" localSheetId="2">#REF!</definedName>
    <definedName name="W" localSheetId="3">#REF!</definedName>
    <definedName name="W" localSheetId="32">#REF!</definedName>
    <definedName name="W" localSheetId="33">#REF!</definedName>
    <definedName name="W" localSheetId="16">#REF!</definedName>
    <definedName name="W" localSheetId="14">#REF!</definedName>
    <definedName name="W" localSheetId="15">#REF!</definedName>
    <definedName name="W" localSheetId="19">#REF!</definedName>
    <definedName name="W" localSheetId="17">#REF!</definedName>
    <definedName name="W" localSheetId="18">#REF!</definedName>
    <definedName name="W" localSheetId="22">#REF!</definedName>
    <definedName name="W" localSheetId="20">#REF!</definedName>
    <definedName name="W" localSheetId="21">#REF!</definedName>
    <definedName name="W">#REF!</definedName>
    <definedName name="X1_" localSheetId="34">#REF!</definedName>
    <definedName name="X1_" localSheetId="35">#REF!</definedName>
    <definedName name="X1_" localSheetId="25">#REF!</definedName>
    <definedName name="X1_" localSheetId="23">#REF!</definedName>
    <definedName name="X1_" localSheetId="24">#REF!</definedName>
    <definedName name="X1_" localSheetId="13">#REF!</definedName>
    <definedName name="X1_" localSheetId="11">#REF!</definedName>
    <definedName name="X1_" localSheetId="12">#REF!</definedName>
    <definedName name="X1_" localSheetId="7">#REF!</definedName>
    <definedName name="X1_" localSheetId="5">#REF!</definedName>
    <definedName name="X1_" localSheetId="6">#REF!</definedName>
    <definedName name="X1_" localSheetId="10">#REF!</definedName>
    <definedName name="X1_" localSheetId="8">#REF!</definedName>
    <definedName name="X1_" localSheetId="9">#REF!</definedName>
    <definedName name="X1_" localSheetId="28">#REF!</definedName>
    <definedName name="X1_" localSheetId="26">#REF!</definedName>
    <definedName name="X1_" localSheetId="27">#REF!</definedName>
    <definedName name="X1_" localSheetId="31">#REF!</definedName>
    <definedName name="X1_" localSheetId="29">#REF!</definedName>
    <definedName name="X1_" localSheetId="30">#REF!</definedName>
    <definedName name="X1_" localSheetId="4">#REF!</definedName>
    <definedName name="X1_" localSheetId="2">#REF!</definedName>
    <definedName name="X1_" localSheetId="3">#REF!</definedName>
    <definedName name="X1_" localSheetId="32">#REF!</definedName>
    <definedName name="X1_" localSheetId="33">#REF!</definedName>
    <definedName name="X1_" localSheetId="16">#REF!</definedName>
    <definedName name="X1_" localSheetId="14">#REF!</definedName>
    <definedName name="X1_" localSheetId="15">#REF!</definedName>
    <definedName name="X1_" localSheetId="19">#REF!</definedName>
    <definedName name="X1_" localSheetId="17">#REF!</definedName>
    <definedName name="X1_" localSheetId="18">#REF!</definedName>
    <definedName name="X1_" localSheetId="22">#REF!</definedName>
    <definedName name="X1_" localSheetId="20">#REF!</definedName>
    <definedName name="X1_" localSheetId="21">#REF!</definedName>
    <definedName name="X1_">#REF!</definedName>
    <definedName name="X11__?___QUIT_" localSheetId="34">#REF!</definedName>
    <definedName name="X11__?___QUIT_" localSheetId="35">#REF!</definedName>
    <definedName name="X11__?___QUIT_" localSheetId="25">#REF!</definedName>
    <definedName name="X11__?___QUIT_" localSheetId="23">#REF!</definedName>
    <definedName name="X11__?___QUIT_" localSheetId="24">#REF!</definedName>
    <definedName name="X11__?___QUIT_" localSheetId="13">#REF!</definedName>
    <definedName name="X11__?___QUIT_" localSheetId="11">#REF!</definedName>
    <definedName name="X11__?___QUIT_" localSheetId="12">#REF!</definedName>
    <definedName name="X11__?___QUIT_" localSheetId="7">#REF!</definedName>
    <definedName name="X11__?___QUIT_" localSheetId="5">#REF!</definedName>
    <definedName name="X11__?___QUIT_" localSheetId="6">#REF!</definedName>
    <definedName name="X11__?___QUIT_" localSheetId="10">#REF!</definedName>
    <definedName name="X11__?___QUIT_" localSheetId="8">#REF!</definedName>
    <definedName name="X11__?___QUIT_" localSheetId="9">#REF!</definedName>
    <definedName name="X11__?___QUIT_" localSheetId="28">#REF!</definedName>
    <definedName name="X11__?___QUIT_" localSheetId="26">#REF!</definedName>
    <definedName name="X11__?___QUIT_" localSheetId="27">#REF!</definedName>
    <definedName name="X11__?___QUIT_" localSheetId="31">#REF!</definedName>
    <definedName name="X11__?___QUIT_" localSheetId="29">#REF!</definedName>
    <definedName name="X11__?___QUIT_" localSheetId="30">#REF!</definedName>
    <definedName name="X11__?___QUIT_" localSheetId="4">#REF!</definedName>
    <definedName name="X11__?___QUIT_" localSheetId="2">#REF!</definedName>
    <definedName name="X11__?___QUIT_" localSheetId="3">#REF!</definedName>
    <definedName name="X11__?___QUIT_" localSheetId="32">#REF!</definedName>
    <definedName name="X11__?___QUIT_" localSheetId="33">#REF!</definedName>
    <definedName name="X11__?___QUIT_" localSheetId="16">#REF!</definedName>
    <definedName name="X11__?___QUIT_" localSheetId="14">#REF!</definedName>
    <definedName name="X11__?___QUIT_" localSheetId="15">#REF!</definedName>
    <definedName name="X11__?___QUIT_" localSheetId="19">#REF!</definedName>
    <definedName name="X11__?___QUIT_" localSheetId="17">#REF!</definedName>
    <definedName name="X11__?___QUIT_" localSheetId="18">#REF!</definedName>
    <definedName name="X11__?___QUIT_" localSheetId="22">#REF!</definedName>
    <definedName name="X11__?___QUIT_" localSheetId="20">#REF!</definedName>
    <definedName name="X11__?___QUIT_" localSheetId="21">#REF!</definedName>
    <definedName name="X11__?___QUIT_">#REF!</definedName>
    <definedName name="xxxx" localSheetId="35" hidden="1">[13]CE!#REF!</definedName>
    <definedName name="xxxx" localSheetId="25" hidden="1">[13]CE!#REF!</definedName>
    <definedName name="xxxx" localSheetId="24" hidden="1">[13]CE!#REF!</definedName>
    <definedName name="xxxx" localSheetId="13" hidden="1">[13]CE!#REF!</definedName>
    <definedName name="xxxx" localSheetId="12" hidden="1">[13]CE!#REF!</definedName>
    <definedName name="xxxx" localSheetId="7" hidden="1">[13]CE!#REF!</definedName>
    <definedName name="xxxx" localSheetId="6" hidden="1">[13]CE!#REF!</definedName>
    <definedName name="xxxx" localSheetId="10" hidden="1">[13]CE!#REF!</definedName>
    <definedName name="xxxx" localSheetId="9" hidden="1">[13]CE!#REF!</definedName>
    <definedName name="xxxx" localSheetId="28" hidden="1">[13]CE!#REF!</definedName>
    <definedName name="xxxx" localSheetId="27" hidden="1">[13]CE!#REF!</definedName>
    <definedName name="xxxx" localSheetId="31" hidden="1">[13]CE!#REF!</definedName>
    <definedName name="xxxx" localSheetId="30" hidden="1">[13]CE!#REF!</definedName>
    <definedName name="xxxx" localSheetId="4" hidden="1">[13]CE!#REF!</definedName>
    <definedName name="xxxx" localSheetId="3" hidden="1">[13]CE!#REF!</definedName>
    <definedName name="xxxx" localSheetId="33" hidden="1">[13]CE!#REF!</definedName>
    <definedName name="xxxx" localSheetId="16" hidden="1">[13]CE!#REF!</definedName>
    <definedName name="xxxx" localSheetId="15" hidden="1">[13]CE!#REF!</definedName>
    <definedName name="xxxx" localSheetId="19" hidden="1">[13]CE!#REF!</definedName>
    <definedName name="xxxx" localSheetId="18" hidden="1">[13]CE!#REF!</definedName>
    <definedName name="xxxx" localSheetId="22" hidden="1">[13]CE!#REF!</definedName>
    <definedName name="xxxx" localSheetId="21" hidden="1">[13]CE!#REF!</definedName>
    <definedName name="xxxx" hidden="1">[13]CE!#REF!</definedName>
    <definedName name="YEAR" localSheetId="34">#REF!</definedName>
    <definedName name="YEAR" localSheetId="35">#REF!</definedName>
    <definedName name="YEAR" localSheetId="25">#REF!</definedName>
    <definedName name="YEAR" localSheetId="23">#REF!</definedName>
    <definedName name="YEAR" localSheetId="24">#REF!</definedName>
    <definedName name="YEAR" localSheetId="13">#REF!</definedName>
    <definedName name="YEAR" localSheetId="11">#REF!</definedName>
    <definedName name="YEAR" localSheetId="12">#REF!</definedName>
    <definedName name="YEAR" localSheetId="7">#REF!</definedName>
    <definedName name="YEAR" localSheetId="5">#REF!</definedName>
    <definedName name="YEAR" localSheetId="6">#REF!</definedName>
    <definedName name="YEAR" localSheetId="10">#REF!</definedName>
    <definedName name="YEAR" localSheetId="8">#REF!</definedName>
    <definedName name="YEAR" localSheetId="9">#REF!</definedName>
    <definedName name="YEAR" localSheetId="28">#REF!</definedName>
    <definedName name="YEAR" localSheetId="26">#REF!</definedName>
    <definedName name="YEAR" localSheetId="27">#REF!</definedName>
    <definedName name="YEAR" localSheetId="31">#REF!</definedName>
    <definedName name="YEAR" localSheetId="29">#REF!</definedName>
    <definedName name="YEAR" localSheetId="30">#REF!</definedName>
    <definedName name="YEAR" localSheetId="4">#REF!</definedName>
    <definedName name="YEAR" localSheetId="2">#REF!</definedName>
    <definedName name="YEAR" localSheetId="3">#REF!</definedName>
    <definedName name="YEAR" localSheetId="32">#REF!</definedName>
    <definedName name="YEAR" localSheetId="33">#REF!</definedName>
    <definedName name="YEAR" localSheetId="16">#REF!</definedName>
    <definedName name="YEAR" localSheetId="14">#REF!</definedName>
    <definedName name="YEAR" localSheetId="15">#REF!</definedName>
    <definedName name="YEAR" localSheetId="19">#REF!</definedName>
    <definedName name="YEAR" localSheetId="17">#REF!</definedName>
    <definedName name="YEAR" localSheetId="18">#REF!</definedName>
    <definedName name="YEAR" localSheetId="22">#REF!</definedName>
    <definedName name="YEAR" localSheetId="20">#REF!</definedName>
    <definedName name="YEAR" localSheetId="21">#REF!</definedName>
    <definedName name="YEAR">#REF!</definedName>
    <definedName name="YEAR1" localSheetId="34">#REF!</definedName>
    <definedName name="YEAR1" localSheetId="35">#REF!</definedName>
    <definedName name="YEAR1" localSheetId="25">#REF!</definedName>
    <definedName name="YEAR1" localSheetId="23">#REF!</definedName>
    <definedName name="YEAR1" localSheetId="24">#REF!</definedName>
    <definedName name="YEAR1" localSheetId="13">#REF!</definedName>
    <definedName name="YEAR1" localSheetId="11">#REF!</definedName>
    <definedName name="YEAR1" localSheetId="12">#REF!</definedName>
    <definedName name="YEAR1" localSheetId="7">#REF!</definedName>
    <definedName name="YEAR1" localSheetId="5">#REF!</definedName>
    <definedName name="YEAR1" localSheetId="6">#REF!</definedName>
    <definedName name="YEAR1" localSheetId="10">#REF!</definedName>
    <definedName name="YEAR1" localSheetId="8">#REF!</definedName>
    <definedName name="YEAR1" localSheetId="9">#REF!</definedName>
    <definedName name="YEAR1" localSheetId="28">#REF!</definedName>
    <definedName name="YEAR1" localSheetId="26">#REF!</definedName>
    <definedName name="YEAR1" localSheetId="27">#REF!</definedName>
    <definedName name="YEAR1" localSheetId="31">#REF!</definedName>
    <definedName name="YEAR1" localSheetId="29">#REF!</definedName>
    <definedName name="YEAR1" localSheetId="30">#REF!</definedName>
    <definedName name="YEAR1" localSheetId="4">#REF!</definedName>
    <definedName name="YEAR1" localSheetId="2">#REF!</definedName>
    <definedName name="YEAR1" localSheetId="3">#REF!</definedName>
    <definedName name="YEAR1" localSheetId="32">#REF!</definedName>
    <definedName name="YEAR1" localSheetId="33">#REF!</definedName>
    <definedName name="YEAR1" localSheetId="16">#REF!</definedName>
    <definedName name="YEAR1" localSheetId="14">#REF!</definedName>
    <definedName name="YEAR1" localSheetId="15">#REF!</definedName>
    <definedName name="YEAR1" localSheetId="19">#REF!</definedName>
    <definedName name="YEAR1" localSheetId="17">#REF!</definedName>
    <definedName name="YEAR1" localSheetId="18">#REF!</definedName>
    <definedName name="YEAR1" localSheetId="22">#REF!</definedName>
    <definedName name="YEAR1" localSheetId="20">#REF!</definedName>
    <definedName name="YEAR1" localSheetId="21">#REF!</definedName>
    <definedName name="Year1">#REF!</definedName>
    <definedName name="zander" localSheetId="5">#REF!</definedName>
    <definedName name="zander">#REF!</definedName>
    <definedName name="zander_zander" localSheetId="5">#REF!</definedName>
    <definedName name="zander_zander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4" i="2" l="1"/>
  <c r="D1143" i="2"/>
  <c r="D1142" i="2"/>
  <c r="D1141" i="2"/>
  <c r="D1139" i="2"/>
  <c r="D1146" i="1"/>
  <c r="D1145" i="1"/>
  <c r="D1144" i="1"/>
  <c r="D1143" i="1"/>
  <c r="D1141" i="1"/>
  <c r="H10" i="40"/>
  <c r="G10" i="40"/>
  <c r="F10" i="40"/>
  <c r="C10" i="40"/>
  <c r="H89" i="39"/>
  <c r="G89" i="39"/>
  <c r="F89" i="39"/>
  <c r="C89" i="39"/>
  <c r="H272" i="38"/>
  <c r="G272" i="38"/>
  <c r="F272" i="38"/>
  <c r="C272" i="38"/>
  <c r="D1043" i="2" l="1"/>
  <c r="D1042" i="2"/>
  <c r="D1041" i="2"/>
  <c r="D1040" i="2"/>
  <c r="D1038" i="2"/>
  <c r="D1045" i="1"/>
  <c r="D1044" i="1"/>
  <c r="D1043" i="1"/>
  <c r="D1042" i="1"/>
  <c r="D1040" i="1"/>
  <c r="H16" i="37"/>
  <c r="G16" i="37"/>
  <c r="F16" i="37"/>
  <c r="C16" i="37"/>
  <c r="H45" i="36"/>
  <c r="G45" i="36"/>
  <c r="F45" i="36"/>
  <c r="C45" i="36"/>
  <c r="H213" i="35"/>
  <c r="G213" i="35"/>
  <c r="F213" i="35"/>
  <c r="C213" i="35"/>
  <c r="D942" i="2" l="1"/>
  <c r="D941" i="2"/>
  <c r="D940" i="2"/>
  <c r="D939" i="2"/>
  <c r="D937" i="2"/>
  <c r="D944" i="1"/>
  <c r="D943" i="1"/>
  <c r="D942" i="1"/>
  <c r="D941" i="1"/>
  <c r="D939" i="1"/>
  <c r="H19" i="34"/>
  <c r="G19" i="34"/>
  <c r="F19" i="34"/>
  <c r="C19" i="34"/>
  <c r="H44" i="33"/>
  <c r="G44" i="33"/>
  <c r="F44" i="33"/>
  <c r="C44" i="33"/>
  <c r="H199" i="32"/>
  <c r="G199" i="32"/>
  <c r="F199" i="32"/>
  <c r="C199" i="32"/>
  <c r="D841" i="2" l="1"/>
  <c r="D840" i="2"/>
  <c r="D839" i="2"/>
  <c r="D838" i="2"/>
  <c r="D836" i="2"/>
  <c r="D843" i="1"/>
  <c r="D842" i="1"/>
  <c r="D841" i="1"/>
  <c r="D840" i="1"/>
  <c r="D838" i="1"/>
  <c r="G29" i="31"/>
  <c r="F29" i="31"/>
  <c r="E29" i="31"/>
  <c r="B29" i="31"/>
  <c r="G38" i="30"/>
  <c r="F38" i="30"/>
  <c r="E38" i="30"/>
  <c r="B38" i="30"/>
  <c r="G209" i="29"/>
  <c r="F209" i="29"/>
  <c r="E209" i="29"/>
  <c r="B209" i="29"/>
  <c r="D740" i="2" l="1"/>
  <c r="D739" i="2"/>
  <c r="D738" i="2"/>
  <c r="D737" i="2"/>
  <c r="D735" i="2"/>
  <c r="D742" i="1"/>
  <c r="D741" i="1"/>
  <c r="D740" i="1"/>
  <c r="D739" i="1"/>
  <c r="D737" i="1"/>
  <c r="G32" i="28"/>
  <c r="F32" i="28"/>
  <c r="E32" i="28"/>
  <c r="B32" i="28"/>
  <c r="G55" i="27"/>
  <c r="F55" i="27"/>
  <c r="E55" i="27"/>
  <c r="B55" i="27"/>
  <c r="G236" i="26"/>
  <c r="F236" i="26"/>
  <c r="E236" i="26"/>
  <c r="B236" i="26"/>
  <c r="D639" i="2" l="1"/>
  <c r="D638" i="2"/>
  <c r="D637" i="2"/>
  <c r="D636" i="2"/>
  <c r="D634" i="2"/>
  <c r="D641" i="1"/>
  <c r="D640" i="1"/>
  <c r="D639" i="1"/>
  <c r="D638" i="1"/>
  <c r="D636" i="1"/>
  <c r="G16" i="25"/>
  <c r="F16" i="25"/>
  <c r="E16" i="25"/>
  <c r="B16" i="25"/>
  <c r="G60" i="24"/>
  <c r="F60" i="24"/>
  <c r="E60" i="24"/>
  <c r="B60" i="24"/>
  <c r="G202" i="23"/>
  <c r="F202" i="23"/>
  <c r="E202" i="23"/>
  <c r="B202" i="23"/>
  <c r="D538" i="2" l="1"/>
  <c r="D537" i="2"/>
  <c r="D536" i="2"/>
  <c r="D535" i="2"/>
  <c r="D533" i="2"/>
  <c r="D540" i="1"/>
  <c r="D539" i="1"/>
  <c r="D538" i="1"/>
  <c r="D537" i="1"/>
  <c r="D535" i="1"/>
  <c r="G18" i="22"/>
  <c r="F18" i="22"/>
  <c r="E18" i="22"/>
  <c r="B18" i="22"/>
  <c r="B54" i="21"/>
  <c r="G54" i="21" s="1"/>
  <c r="G218" i="20"/>
  <c r="B218" i="20"/>
  <c r="F218" i="20" s="1"/>
  <c r="E54" i="21" l="1"/>
  <c r="F54" i="21"/>
  <c r="E218" i="20"/>
  <c r="D436" i="2" l="1"/>
  <c r="D435" i="2"/>
  <c r="D434" i="2"/>
  <c r="D433" i="2"/>
  <c r="D431" i="2"/>
  <c r="D438" i="1"/>
  <c r="D437" i="1"/>
  <c r="D436" i="1"/>
  <c r="D435" i="1"/>
  <c r="D433" i="1"/>
  <c r="G21" i="16"/>
  <c r="F21" i="16"/>
  <c r="E21" i="16"/>
  <c r="B21" i="16"/>
  <c r="G37" i="15"/>
  <c r="F37" i="15"/>
  <c r="E37" i="15"/>
  <c r="B37" i="15"/>
  <c r="G158" i="14"/>
  <c r="F158" i="14"/>
  <c r="E158" i="14"/>
  <c r="B158" i="14"/>
  <c r="D335" i="2" l="1"/>
  <c r="D334" i="2"/>
  <c r="D333" i="2"/>
  <c r="D332" i="2"/>
  <c r="D330" i="2"/>
  <c r="D337" i="1"/>
  <c r="D336" i="1"/>
  <c r="D335" i="1"/>
  <c r="D334" i="1"/>
  <c r="D332" i="1"/>
  <c r="G23" i="13"/>
  <c r="F23" i="13"/>
  <c r="E23" i="13"/>
  <c r="B23" i="13"/>
  <c r="G28" i="12"/>
  <c r="F28" i="12"/>
  <c r="E28" i="12"/>
  <c r="B28" i="12"/>
  <c r="G180" i="11"/>
  <c r="F180" i="11"/>
  <c r="E180" i="11"/>
  <c r="B180" i="11"/>
  <c r="D234" i="2" l="1"/>
  <c r="D233" i="2"/>
  <c r="D232" i="2"/>
  <c r="D231" i="2"/>
  <c r="D229" i="2"/>
  <c r="D133" i="2"/>
  <c r="D130" i="2"/>
  <c r="D131" i="2"/>
  <c r="D128" i="2"/>
  <c r="D32" i="2"/>
  <c r="D30" i="2"/>
  <c r="D29" i="2"/>
  <c r="D27" i="2"/>
  <c r="D235" i="1"/>
  <c r="D233" i="1"/>
  <c r="D232" i="1"/>
  <c r="D230" i="1"/>
  <c r="D134" i="1"/>
  <c r="D132" i="1"/>
  <c r="D131" i="1"/>
  <c r="D129" i="1"/>
  <c r="D30" i="1"/>
  <c r="D27" i="1"/>
  <c r="G11" i="10" l="1"/>
  <c r="F11" i="10"/>
  <c r="E11" i="10"/>
  <c r="B11" i="10"/>
  <c r="G55" i="9" l="1"/>
  <c r="F55" i="9"/>
  <c r="E55" i="9"/>
  <c r="B55" i="9"/>
  <c r="G259" i="8"/>
  <c r="F259" i="8"/>
  <c r="E259" i="8"/>
  <c r="B259" i="8"/>
  <c r="G57" i="7" l="1"/>
  <c r="F57" i="7"/>
  <c r="E57" i="7"/>
  <c r="B57" i="7"/>
  <c r="G303" i="6"/>
  <c r="F303" i="6"/>
  <c r="E303" i="6"/>
  <c r="B303" i="6"/>
  <c r="G63" i="5" l="1"/>
  <c r="B63" i="5"/>
  <c r="F63" i="5" s="1"/>
  <c r="F307" i="3"/>
  <c r="B307" i="3"/>
  <c r="E307" i="3" s="1"/>
  <c r="E63" i="5" l="1"/>
  <c r="G307" i="3"/>
</calcChain>
</file>

<file path=xl/sharedStrings.xml><?xml version="1.0" encoding="utf-8"?>
<sst xmlns="http://schemas.openxmlformats.org/spreadsheetml/2006/main" count="11070" uniqueCount="332">
  <si>
    <t>Khaperkheda - 1 TO 4</t>
  </si>
  <si>
    <t>Financial Year 2022-2023</t>
  </si>
  <si>
    <t>Form 10: Energy Charge</t>
  </si>
  <si>
    <t>S. No.</t>
  </si>
  <si>
    <t>Particulars</t>
  </si>
  <si>
    <t>Units</t>
  </si>
  <si>
    <t>Actual</t>
  </si>
  <si>
    <t>Normative</t>
  </si>
  <si>
    <t>Remarks</t>
  </si>
  <si>
    <t>Operational parameters</t>
  </si>
  <si>
    <t>Total Capacity</t>
  </si>
  <si>
    <t>MW</t>
  </si>
  <si>
    <t>Availability</t>
  </si>
  <si>
    <t>%</t>
  </si>
  <si>
    <t>PLF</t>
  </si>
  <si>
    <t>Gross Generation</t>
  </si>
  <si>
    <t>MU</t>
  </si>
  <si>
    <t>Auxiliary Consumption excluding FGD</t>
  </si>
  <si>
    <t>Auxiliary Consumption for FGD</t>
  </si>
  <si>
    <t xml:space="preserve">Total Auxiliary Consumption </t>
  </si>
  <si>
    <t>Total Auxiliary Consumption (= 1.6 + 1.8)</t>
  </si>
  <si>
    <t>Net Generation (= 1.4 - 1.10)</t>
  </si>
  <si>
    <t>Heat Rate</t>
  </si>
  <si>
    <t>kcal/kWh</t>
  </si>
  <si>
    <t>Secondary Fuel Oil Consumption</t>
  </si>
  <si>
    <t>ml/kWh</t>
  </si>
  <si>
    <t>Transit Loss for Domestic Coal</t>
  </si>
  <si>
    <t>Transit Loss for Imported Coal</t>
  </si>
  <si>
    <t>Transit Loss for Wash Coal</t>
  </si>
  <si>
    <t>Fuel parameters (for each primary and secondary fuel)</t>
  </si>
  <si>
    <t>Calorific Value</t>
  </si>
  <si>
    <t>2.1.1</t>
  </si>
  <si>
    <t>Domestic Coal (As Billed)</t>
  </si>
  <si>
    <t>kcal/kg</t>
  </si>
  <si>
    <t>Actual ( As per segregated loading end EM GCV data for actual issued coal or as per weighted average of rakewise EM GCV data for 4 months' receipts), In case of weighted average rate , if loading end GCV report is not available , consider mid-point of declared grade for the rake.
 In case of weighted average, the value should match with the data in "Loading_unloading end GCV data" worksheet.</t>
  </si>
  <si>
    <t>2.1.2</t>
  </si>
  <si>
    <t>Imported Coal (As Billed)</t>
  </si>
  <si>
    <t>Actual ( As per segregated data for actual issued coal or as per weighted average of  receipts during the period % coal stock available.</t>
  </si>
  <si>
    <t>Wash Coal (As Billed)</t>
  </si>
  <si>
    <t>2.1.3</t>
  </si>
  <si>
    <t>Domestic Coal (As Received)</t>
  </si>
  <si>
    <t>Actual--  ( As per segregated data for "actual received " GCV for coal issued for consumption or as per weighted average of rakewise moisture corrected data for 4 months' receipts)
In case of weighted average, the value should match with the data in "Loading_unloading end GCV data" worksheet.</t>
  </si>
  <si>
    <t>2.1.4</t>
  </si>
  <si>
    <t>Imported Coal (As Received)</t>
  </si>
  <si>
    <t>Wash Coal (As Received)</t>
  </si>
  <si>
    <t>2.1.5</t>
  </si>
  <si>
    <t>L.D.O.</t>
  </si>
  <si>
    <t>kcal/unit</t>
  </si>
  <si>
    <t>2.1.6</t>
  </si>
  <si>
    <t>F.O</t>
  </si>
  <si>
    <t>2.1.7</t>
  </si>
  <si>
    <t>Fuel 4</t>
  </si>
  <si>
    <t>Stacking Loss</t>
  </si>
  <si>
    <t>2.2.1</t>
  </si>
  <si>
    <t>Stacking Loss Approved</t>
  </si>
  <si>
    <t>2.2.2</t>
  </si>
  <si>
    <t>Stacking Loss Actual</t>
  </si>
  <si>
    <t>Calorific Value after stacking loss</t>
  </si>
  <si>
    <t>2.3.1</t>
  </si>
  <si>
    <t>Domestic Coal (As Fired)</t>
  </si>
  <si>
    <t>2.3.2</t>
  </si>
  <si>
    <t>Imported Coal (As Fired)</t>
  </si>
  <si>
    <t>Landed Fuel Price per unit</t>
  </si>
  <si>
    <t>2.4.1</t>
  </si>
  <si>
    <t>Domestic Coal</t>
  </si>
  <si>
    <t>Rs./MT</t>
  </si>
  <si>
    <t>Actual price considering actual loss + variable component of "Other fuel  handling charges". To be referred from Form 11.</t>
  </si>
  <si>
    <t>2.4.2</t>
  </si>
  <si>
    <t>Imported Coal</t>
  </si>
  <si>
    <t>Wash Coal</t>
  </si>
  <si>
    <t>2.4.3</t>
  </si>
  <si>
    <t>Rs./unit</t>
  </si>
  <si>
    <t>2.4.4</t>
  </si>
  <si>
    <t>Fuel Consumption and Heat Contribution (for each fuel separately)</t>
  </si>
  <si>
    <t>Specific Fuel Consumption</t>
  </si>
  <si>
    <t>3.1.1</t>
  </si>
  <si>
    <t>MT/kWh</t>
  </si>
  <si>
    <t>3.1.2</t>
  </si>
  <si>
    <t>3.1.3</t>
  </si>
  <si>
    <t>unit/kWh</t>
  </si>
  <si>
    <t>3.1.4</t>
  </si>
  <si>
    <t>Total Fuel Consumption</t>
  </si>
  <si>
    <t>3.2.1</t>
  </si>
  <si>
    <t>MT</t>
  </si>
  <si>
    <t>3.2.2</t>
  </si>
  <si>
    <t>3.2.3</t>
  </si>
  <si>
    <t>KL</t>
  </si>
  <si>
    <t>3.2.4</t>
  </si>
  <si>
    <t>Heat content</t>
  </si>
  <si>
    <t>3.3.1</t>
  </si>
  <si>
    <t>Million kcal</t>
  </si>
  <si>
    <t>3.3.2</t>
  </si>
  <si>
    <t>3.3.3</t>
  </si>
  <si>
    <t>3.3.4</t>
  </si>
  <si>
    <t>Total Heat content</t>
  </si>
  <si>
    <t>Total Fuel Cost</t>
  </si>
  <si>
    <t>Rs. Crore</t>
  </si>
  <si>
    <t>Other Charges and Adjustments</t>
  </si>
  <si>
    <t>Other Charges (Pl. specify details)</t>
  </si>
  <si>
    <t>Not applicable for MSPGCL</t>
  </si>
  <si>
    <t>Other Adjustments (Pl. specify details)</t>
  </si>
  <si>
    <t>Total Other Charges and Adjustments</t>
  </si>
  <si>
    <t>Total Cost (= 4 + 5)</t>
  </si>
  <si>
    <t>Cost of Generation (at Generation Terminal) (= 6/1.4)</t>
  </si>
  <si>
    <t>Rs./kWh</t>
  </si>
  <si>
    <t>Energy Charge (= 6/1.11)</t>
  </si>
  <si>
    <t>Notes:</t>
  </si>
  <si>
    <t>Submit the details for each Station/Unit of each Generating Company separately for each month of the Quarter</t>
  </si>
  <si>
    <t>unit' in above format means unit of fuel quantity, i.e., MT, KL, etc.</t>
  </si>
  <si>
    <t>Breakup of components has to be provided wherever weighted average has been done for eg. GCV of coal</t>
  </si>
  <si>
    <t>The above parameters must be provided for each source of fuel separately</t>
  </si>
  <si>
    <t xml:space="preserve">Stacking Loss shall not be more than  as specified in Regulation </t>
  </si>
  <si>
    <t>Steps taken to reduce difference between as billed and as received GCV shall be submitted as seprate note to this Form</t>
  </si>
  <si>
    <t>Khaperkheda - 5</t>
  </si>
  <si>
    <t>Description</t>
  </si>
  <si>
    <t>Qty</t>
  </si>
  <si>
    <t>RR NO</t>
  </si>
  <si>
    <t>RR DATE / BILL DATE</t>
  </si>
  <si>
    <t>Loading End GCV (EM)</t>
  </si>
  <si>
    <t>Unloading End GCV (EM)</t>
  </si>
  <si>
    <t>Unloading End GCV (ARB)</t>
  </si>
  <si>
    <t>Raw Coal Opening Stack</t>
  </si>
  <si>
    <t>SECL-KUSUMUDA OLD KUSUMUNDA SDG COL</t>
  </si>
  <si>
    <t>161006267</t>
  </si>
  <si>
    <t>MCL-RAW COAL PISK SIDING RCR COL</t>
  </si>
  <si>
    <t>161000050</t>
  </si>
  <si>
    <t>MCL-BASUNDHRA GARJANBAHAL KONIKA SDG COL</t>
  </si>
  <si>
    <t>161000781</t>
  </si>
  <si>
    <t>SECL-KUSMUNDA KMKA SDG COL</t>
  </si>
  <si>
    <t>161001319</t>
  </si>
  <si>
    <t>MCL-IB VALLEY LAJKURA OC MINES 3 SDG COL</t>
  </si>
  <si>
    <t>161001582</t>
  </si>
  <si>
    <t>261000025</t>
  </si>
  <si>
    <t>WCL-NAGPUR BINA SDG COL</t>
  </si>
  <si>
    <t>Road</t>
  </si>
  <si>
    <t>WCL-NAGPUR GONDEGAON SDG COL</t>
  </si>
  <si>
    <t>WCL-NAGPUR INDER SDG COL</t>
  </si>
  <si>
    <t>WCL-NAGPUR SINGORI SDG COL</t>
  </si>
  <si>
    <t>WCL-NAGPUR SILLEWARA SDG COL</t>
  </si>
  <si>
    <t>Rope</t>
  </si>
  <si>
    <t>WCL-NAGPUR SAONER COAL MINES SDG COL</t>
  </si>
  <si>
    <t>161001261</t>
  </si>
  <si>
    <t>WCL-NAGPUR ADASA UG COST PLUS</t>
  </si>
  <si>
    <t>161001262</t>
  </si>
  <si>
    <t>161001584</t>
  </si>
  <si>
    <t>MCL-LAKHANPUR BELPAR OC MINE 1-2 SDG COL</t>
  </si>
  <si>
    <t>161002507</t>
  </si>
  <si>
    <t>161001263</t>
  </si>
  <si>
    <t>SECL-KORBA MANIKPUR SDG COL</t>
  </si>
  <si>
    <t>161001461</t>
  </si>
  <si>
    <t>161001587</t>
  </si>
  <si>
    <t>161000052</t>
  </si>
  <si>
    <t>161001264</t>
  </si>
  <si>
    <t>SECL-GEVRA JUNADIH GEVRA JRGR SDG COL</t>
  </si>
  <si>
    <t>161004368</t>
  </si>
  <si>
    <t>161001265</t>
  </si>
  <si>
    <t>161004369</t>
  </si>
  <si>
    <t>141000070</t>
  </si>
  <si>
    <t>161000847</t>
  </si>
  <si>
    <t>161001595</t>
  </si>
  <si>
    <t>161001598</t>
  </si>
  <si>
    <t>WCL-UMRER MAKARDHOKDA SDG COL</t>
  </si>
  <si>
    <t>161001266</t>
  </si>
  <si>
    <t>261000028</t>
  </si>
  <si>
    <t>141000071</t>
  </si>
  <si>
    <t>161001267</t>
  </si>
  <si>
    <t>161001606</t>
  </si>
  <si>
    <t>MCL-LAKHANPUR BELPAHAR OC MINE 6 SDG COL</t>
  </si>
  <si>
    <t>161004039</t>
  </si>
  <si>
    <t>261004088</t>
  </si>
  <si>
    <t>161000054</t>
  </si>
  <si>
    <t>161001268</t>
  </si>
  <si>
    <t>161001607</t>
  </si>
  <si>
    <t>161002527</t>
  </si>
  <si>
    <t>161001269</t>
  </si>
  <si>
    <t>161001612</t>
  </si>
  <si>
    <t>161001270</t>
  </si>
  <si>
    <t>161001616</t>
  </si>
  <si>
    <t>161001617</t>
  </si>
  <si>
    <t>161001271</t>
  </si>
  <si>
    <t>161001620</t>
  </si>
  <si>
    <t>MCL-LAKHANPUR BELPAHAR OC MINE 3 SDG COL</t>
  </si>
  <si>
    <t>161001883</t>
  </si>
  <si>
    <t>161000056</t>
  </si>
  <si>
    <t>161000863</t>
  </si>
  <si>
    <t>161001272</t>
  </si>
  <si>
    <t>161000805</t>
  </si>
  <si>
    <t>161001273</t>
  </si>
  <si>
    <t>161001274</t>
  </si>
  <si>
    <t>161000058</t>
  </si>
  <si>
    <t>161000807</t>
  </si>
  <si>
    <t>161004051</t>
  </si>
  <si>
    <t>161000809</t>
  </si>
  <si>
    <t>161001275</t>
  </si>
  <si>
    <t>161001889</t>
  </si>
  <si>
    <t>161000059</t>
  </si>
  <si>
    <t>161000812</t>
  </si>
  <si>
    <t>161001276</t>
  </si>
  <si>
    <t>161001389</t>
  </si>
  <si>
    <t>161000814</t>
  </si>
  <si>
    <t>161000815</t>
  </si>
  <si>
    <t>161000867</t>
  </si>
  <si>
    <t>161001277</t>
  </si>
  <si>
    <t>161002541</t>
  </si>
  <si>
    <t>161004412</t>
  </si>
  <si>
    <t>161000816</t>
  </si>
  <si>
    <t>161001400</t>
  </si>
  <si>
    <t>161001278</t>
  </si>
  <si>
    <t>161001402</t>
  </si>
  <si>
    <t>161000061</t>
  </si>
  <si>
    <t>161000820</t>
  </si>
  <si>
    <t>161000873</t>
  </si>
  <si>
    <t>161001485</t>
  </si>
  <si>
    <t>161002544</t>
  </si>
  <si>
    <t>161001279</t>
  </si>
  <si>
    <t>461000039</t>
  </si>
  <si>
    <t>Total</t>
  </si>
  <si>
    <t>Wash Coal Opening Stack</t>
  </si>
  <si>
    <t>WASHED COAL (MCL)</t>
  </si>
  <si>
    <t>WASHED COAL (WCL)</t>
  </si>
  <si>
    <t>WASHED COAL (SECL)</t>
  </si>
  <si>
    <r>
      <t xml:space="preserve">Filing for the month </t>
    </r>
    <r>
      <rPr>
        <b/>
        <sz val="12"/>
        <color rgb="FFFF0000"/>
        <rFont val="Times New Roman"/>
        <family val="1"/>
      </rPr>
      <t>May-2022</t>
    </r>
  </si>
  <si>
    <t>161000822</t>
  </si>
  <si>
    <t>MCL-IB VALLEY LAJKURA OC MINES I SDG COL</t>
  </si>
  <si>
    <t>161000878</t>
  </si>
  <si>
    <t>WCL-NAGPUR DUMRIKHURD SDG COL</t>
  </si>
  <si>
    <t>161000879</t>
  </si>
  <si>
    <t>161000834</t>
  </si>
  <si>
    <t>161004070</t>
  </si>
  <si>
    <t>161000836</t>
  </si>
  <si>
    <t>161000839</t>
  </si>
  <si>
    <t>161001650</t>
  </si>
  <si>
    <t>161002553</t>
  </si>
  <si>
    <t>141000074</t>
  </si>
  <si>
    <t>161001655</t>
  </si>
  <si>
    <t>161004077</t>
  </si>
  <si>
    <t>161000844</t>
  </si>
  <si>
    <t>161000884</t>
  </si>
  <si>
    <t>141000075</t>
  </si>
  <si>
    <t>161004085</t>
  </si>
  <si>
    <t>161002561</t>
  </si>
  <si>
    <t>161000856</t>
  </si>
  <si>
    <t>MCL-RAW COAL PISK SDG TO TPS RCR COL</t>
  </si>
  <si>
    <t>161000859</t>
  </si>
  <si>
    <t>161000860</t>
  </si>
  <si>
    <t>161000865</t>
  </si>
  <si>
    <t>161001673</t>
  </si>
  <si>
    <t>161004090</t>
  </si>
  <si>
    <t>161000866</t>
  </si>
  <si>
    <t>161001675</t>
  </si>
  <si>
    <t>141000174</t>
  </si>
  <si>
    <t>161000868</t>
  </si>
  <si>
    <t>161000870</t>
  </si>
  <si>
    <t>161002571</t>
  </si>
  <si>
    <t>161001682</t>
  </si>
  <si>
    <t>161001908</t>
  </si>
  <si>
    <t>141000079</t>
  </si>
  <si>
    <t>161000875</t>
  </si>
  <si>
    <t>161001909</t>
  </si>
  <si>
    <t>SECL-RAW COAL MMBD SIDING RCR COL</t>
  </si>
  <si>
    <t>161004109</t>
  </si>
  <si>
    <t>141000081</t>
  </si>
  <si>
    <t>161004110</t>
  </si>
  <si>
    <r>
      <t xml:space="preserve">Filing for the month </t>
    </r>
    <r>
      <rPr>
        <b/>
        <sz val="12"/>
        <color rgb="FFFF0000"/>
        <rFont val="Times New Roman"/>
        <family val="1"/>
      </rPr>
      <t>Jun-2022</t>
    </r>
  </si>
  <si>
    <t>SECL-DIPKA DIPIKA II SDG COL</t>
  </si>
  <si>
    <t>SECL-KUSUMUDA GEVERA PRJCT JUNAD SDG COL</t>
  </si>
  <si>
    <t>SECL-KUSUMUDA NEW KUSUMUDA SDG COL</t>
  </si>
  <si>
    <t>Imported Coal Opening Stack</t>
  </si>
  <si>
    <t>FOREIGN ORIGIN (IMPORTED) COAL</t>
  </si>
  <si>
    <r>
      <t>Filing for the month</t>
    </r>
    <r>
      <rPr>
        <b/>
        <sz val="12"/>
        <color rgb="FFFF0000"/>
        <rFont val="Times New Roman"/>
        <family val="1"/>
      </rPr>
      <t xml:space="preserve"> Apr-2022</t>
    </r>
  </si>
  <si>
    <r>
      <t>Filing for the month</t>
    </r>
    <r>
      <rPr>
        <b/>
        <sz val="12"/>
        <color rgb="FFFF0000"/>
        <rFont val="Times New Roman"/>
        <family val="1"/>
      </rPr>
      <t xml:space="preserve"> May-2022</t>
    </r>
  </si>
  <si>
    <r>
      <t>Filing for the month</t>
    </r>
    <r>
      <rPr>
        <b/>
        <sz val="12"/>
        <color rgb="FFFF0000"/>
        <rFont val="Times New Roman"/>
        <family val="1"/>
      </rPr>
      <t xml:space="preserve"> Jun-2022</t>
    </r>
  </si>
  <si>
    <r>
      <t xml:space="preserve">Filing for the month </t>
    </r>
    <r>
      <rPr>
        <b/>
        <sz val="12"/>
        <color rgb="FFFF0000"/>
        <rFont val="Times New Roman"/>
        <family val="1"/>
      </rPr>
      <t>Jul-2022</t>
    </r>
  </si>
  <si>
    <t>SECL-KORBA SURAKACHAR SDG COL</t>
  </si>
  <si>
    <t>SECL-RAW COAL MMBD SDG TO TPS RCR COL</t>
  </si>
  <si>
    <t>26/07/2022</t>
  </si>
  <si>
    <t>MCL-BASUNDHARA MCL SARDEGA SDG COL</t>
  </si>
  <si>
    <t>SECL-RAW COAL PISK SDG TO TPS RCR COL</t>
  </si>
  <si>
    <t>07/08/2022</t>
  </si>
  <si>
    <t>08/08/2022</t>
  </si>
  <si>
    <t>09/08/2022</t>
  </si>
  <si>
    <t>11/08/2022</t>
  </si>
  <si>
    <t>12/08/2022</t>
  </si>
  <si>
    <t>13/08/2022</t>
  </si>
  <si>
    <t>14/08/2022</t>
  </si>
  <si>
    <t>17/08/2022</t>
  </si>
  <si>
    <t>18/08/2022</t>
  </si>
  <si>
    <t>19/08/2022</t>
  </si>
  <si>
    <t>20/08/2022</t>
  </si>
  <si>
    <t>21/08/2022</t>
  </si>
  <si>
    <t>22/08/2022</t>
  </si>
  <si>
    <t>23/08/2022</t>
  </si>
  <si>
    <t>24/08/2022</t>
  </si>
  <si>
    <t>25/08/2022</t>
  </si>
  <si>
    <t>26/08/2022</t>
  </si>
  <si>
    <t>27/08/2022</t>
  </si>
  <si>
    <t>28/08/2022</t>
  </si>
  <si>
    <t>29/08/2022</t>
  </si>
  <si>
    <t>30/08/2022</t>
  </si>
  <si>
    <t>31/08/2022</t>
  </si>
  <si>
    <r>
      <t xml:space="preserve">Filing for the month </t>
    </r>
    <r>
      <rPr>
        <b/>
        <sz val="12"/>
        <color rgb="FFFF0000"/>
        <rFont val="Times New Roman"/>
        <family val="1"/>
      </rPr>
      <t>Aug-2022</t>
    </r>
  </si>
  <si>
    <t>SCCL-KOTTAGUDAM JVRB SDG COL</t>
  </si>
  <si>
    <t>SCCL-MANUGURU CENTRL SCREEN PLNT SDG COL</t>
  </si>
  <si>
    <t>SCCL-BELAMPALLI SCCL SDG COL</t>
  </si>
  <si>
    <t>SCCL-RAMGUNDAM GODAVARI KHANI 6 SDG COL</t>
  </si>
  <si>
    <t>SCCL-MANDAMARI RAMKRISHNPUR MINE SDG COL</t>
  </si>
  <si>
    <r>
      <t xml:space="preserve">Filing for the month </t>
    </r>
    <r>
      <rPr>
        <b/>
        <sz val="12"/>
        <color rgb="FFFF0000"/>
        <rFont val="Times New Roman"/>
        <family val="1"/>
      </rPr>
      <t>Sep-2022</t>
    </r>
  </si>
  <si>
    <t>Filing for the month Oct-2022</t>
  </si>
  <si>
    <r>
      <t xml:space="preserve">Filing for the month </t>
    </r>
    <r>
      <rPr>
        <b/>
        <sz val="12"/>
        <color rgb="FFFF0000"/>
        <rFont val="Times New Roman"/>
        <family val="1"/>
      </rPr>
      <t>Oct-2022</t>
    </r>
  </si>
  <si>
    <t>WCL-NAGPUR PATANSAWANGI SDG COL</t>
  </si>
  <si>
    <r>
      <t>Filing for the month</t>
    </r>
    <r>
      <rPr>
        <b/>
        <sz val="12"/>
        <color rgb="FFFF0000"/>
        <rFont val="Times New Roman"/>
        <family val="1"/>
      </rPr>
      <t xml:space="preserve"> Nov-2022</t>
    </r>
  </si>
  <si>
    <r>
      <t xml:space="preserve">Filing for the month </t>
    </r>
    <r>
      <rPr>
        <b/>
        <sz val="12"/>
        <color rgb="FFFF0000"/>
        <rFont val="Times New Roman"/>
        <family val="1"/>
      </rPr>
      <t>Dec-2022</t>
    </r>
  </si>
  <si>
    <t>SCCL-SHRIRAMPUR LTC PLANT SDG COL</t>
  </si>
  <si>
    <r>
      <t>Filing for the month</t>
    </r>
    <r>
      <rPr>
        <b/>
        <sz val="12"/>
        <color rgb="FFFF0000"/>
        <rFont val="Times New Roman"/>
        <family val="1"/>
      </rPr>
      <t xml:space="preserve"> Jan-2023</t>
    </r>
  </si>
  <si>
    <r>
      <t xml:space="preserve">Filing for the month </t>
    </r>
    <r>
      <rPr>
        <b/>
        <sz val="12"/>
        <color rgb="FFFF0000"/>
        <rFont val="Times New Roman"/>
        <family val="1"/>
      </rPr>
      <t>Jan-2023</t>
    </r>
  </si>
  <si>
    <t>Mat. Desc.</t>
  </si>
  <si>
    <t>RR Quantity / GRN Quantity</t>
  </si>
  <si>
    <t>TPS Qty</t>
  </si>
  <si>
    <t>RR DATE</t>
  </si>
  <si>
    <t>OPENING STACK RAW COAL</t>
  </si>
  <si>
    <t>---</t>
  </si>
  <si>
    <t>Total / Weighted Average</t>
  </si>
  <si>
    <t>OPENING STACK WASHED COAL</t>
  </si>
  <si>
    <t>OPENING STACK FOREIGN ORIGIN (IMPORTED) COAL</t>
  </si>
  <si>
    <r>
      <t>Filing for the month</t>
    </r>
    <r>
      <rPr>
        <b/>
        <sz val="12"/>
        <color rgb="FFFF0000"/>
        <rFont val="Times New Roman"/>
        <family val="1"/>
      </rPr>
      <t xml:space="preserve"> Feb-2023</t>
    </r>
  </si>
  <si>
    <r>
      <t xml:space="preserve">Filing for the month </t>
    </r>
    <r>
      <rPr>
        <b/>
        <sz val="12"/>
        <color rgb="FFFF0000"/>
        <rFont val="Times New Roman"/>
        <family val="1"/>
      </rPr>
      <t>Feb-2023</t>
    </r>
  </si>
  <si>
    <t>WCL-WANI GHUGUS SDG COL</t>
  </si>
  <si>
    <t>SCCL-YELLANDU STRUTTPIT SDG COL</t>
  </si>
  <si>
    <t>WCL-NAGPUR BELT BHANEGAON PIPE SDG COL</t>
  </si>
  <si>
    <t>Pipe Conv</t>
  </si>
  <si>
    <r>
      <t xml:space="preserve">Filing for the month </t>
    </r>
    <r>
      <rPr>
        <b/>
        <sz val="12"/>
        <color rgb="FFFF0000"/>
        <rFont val="Times New Roman"/>
        <family val="1"/>
      </rPr>
      <t>Mar-2023</t>
    </r>
  </si>
  <si>
    <r>
      <t>Filing for the month</t>
    </r>
    <r>
      <rPr>
        <b/>
        <sz val="12"/>
        <color rgb="FFFF0000"/>
        <rFont val="Times New Roman"/>
        <family val="1"/>
      </rPr>
      <t xml:space="preserve"> Mar-2023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</si>
</sst>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.0000"/>
    <numFmt numFmtId="166" formatCode="#,##0.000"/>
  </numFmts>
  <fonts count="14" x14ac:knownFonts="1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FF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color rgb="FF0000FF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DDD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259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0" fontId="6" fillId="4" borderId="2" xfId="0" applyNumberFormat="1" applyFont="1" applyFill="1" applyBorder="1" applyAlignment="1">
      <alignment horizontal="center" vertical="center"/>
    </xf>
    <xf numFmtId="10" fontId="6" fillId="3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10" fontId="8" fillId="0" borderId="2" xfId="2" applyNumberFormat="1" applyFont="1" applyFill="1" applyBorder="1" applyAlignment="1">
      <alignment horizontal="center"/>
    </xf>
    <xf numFmtId="10" fontId="6" fillId="4" borderId="2" xfId="2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/>
    </xf>
    <xf numFmtId="10" fontId="4" fillId="3" borderId="2" xfId="2" quotePrefix="1" applyNumberFormat="1" applyFont="1" applyFill="1" applyBorder="1" applyAlignment="1">
      <alignment horizontal="center" vertical="center"/>
    </xf>
    <xf numFmtId="2" fontId="4" fillId="0" borderId="2" xfId="0" quotePrefix="1" applyNumberFormat="1" applyFont="1" applyFill="1" applyBorder="1" applyAlignment="1">
      <alignment horizontal="center" vertical="center"/>
    </xf>
    <xf numFmtId="2" fontId="4" fillId="3" borderId="2" xfId="0" quotePrefix="1" applyNumberFormat="1" applyFont="1" applyFill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4" fontId="4" fillId="0" borderId="2" xfId="3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10" fontId="6" fillId="3" borderId="2" xfId="2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4" fontId="4" fillId="4" borderId="2" xfId="1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4" fontId="4" fillId="0" borderId="2" xfId="1" applyNumberFormat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vertical="center"/>
    </xf>
    <xf numFmtId="0" fontId="5" fillId="5" borderId="2" xfId="1" applyFont="1" applyFill="1" applyBorder="1" applyAlignment="1">
      <alignment horizontal="center" vertical="center"/>
    </xf>
    <xf numFmtId="4" fontId="5" fillId="0" borderId="2" xfId="1" applyNumberFormat="1" applyFont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164" fontId="5" fillId="0" borderId="2" xfId="1" applyNumberFormat="1" applyFont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2" xfId="4" applyFont="1" applyFill="1" applyBorder="1" applyAlignment="1">
      <alignment vertical="top" wrapText="1"/>
    </xf>
    <xf numFmtId="166" fontId="7" fillId="0" borderId="2" xfId="4" applyNumberFormat="1" applyFont="1" applyFill="1" applyBorder="1" applyAlignment="1">
      <alignment vertical="top" wrapText="1"/>
    </xf>
    <xf numFmtId="14" fontId="7" fillId="0" borderId="2" xfId="4" applyNumberFormat="1" applyFont="1" applyFill="1" applyBorder="1" applyAlignment="1">
      <alignment vertical="top" wrapText="1"/>
    </xf>
    <xf numFmtId="0" fontId="7" fillId="0" borderId="2" xfId="5" applyFont="1" applyFill="1" applyBorder="1" applyAlignment="1">
      <alignment vertical="top" wrapText="1"/>
    </xf>
    <xf numFmtId="0" fontId="10" fillId="0" borderId="0" xfId="6" applyFont="1" applyAlignment="1">
      <alignment vertical="top" wrapText="1"/>
    </xf>
    <xf numFmtId="0" fontId="10" fillId="0" borderId="2" xfId="6" applyFont="1" applyFill="1" applyBorder="1" applyAlignment="1">
      <alignment vertical="center" wrapText="1"/>
    </xf>
    <xf numFmtId="166" fontId="10" fillId="0" borderId="2" xfId="6" applyNumberFormat="1" applyFont="1" applyFill="1" applyBorder="1" applyAlignment="1">
      <alignment vertical="center" wrapText="1"/>
    </xf>
    <xf numFmtId="14" fontId="10" fillId="0" borderId="2" xfId="6" applyNumberFormat="1" applyFont="1" applyFill="1" applyBorder="1" applyAlignment="1">
      <alignment vertical="center" wrapText="1"/>
    </xf>
    <xf numFmtId="0" fontId="10" fillId="0" borderId="0" xfId="6" applyFont="1" applyFill="1" applyAlignment="1">
      <alignment vertical="center" wrapText="1"/>
    </xf>
    <xf numFmtId="0" fontId="11" fillId="0" borderId="2" xfId="6" applyFont="1" applyFill="1" applyBorder="1" applyAlignment="1">
      <alignment horizontal="center" vertical="center" wrapText="1"/>
    </xf>
    <xf numFmtId="166" fontId="11" fillId="0" borderId="2" xfId="6" applyNumberFormat="1" applyFont="1" applyFill="1" applyBorder="1" applyAlignment="1">
      <alignment vertical="center" wrapText="1"/>
    </xf>
    <xf numFmtId="0" fontId="11" fillId="0" borderId="2" xfId="6" applyFont="1" applyFill="1" applyBorder="1" applyAlignment="1">
      <alignment vertical="center" wrapText="1"/>
    </xf>
    <xf numFmtId="14" fontId="11" fillId="0" borderId="2" xfId="6" applyNumberFormat="1" applyFont="1" applyFill="1" applyBorder="1" applyAlignment="1">
      <alignment vertical="center" wrapText="1"/>
    </xf>
    <xf numFmtId="166" fontId="10" fillId="0" borderId="0" xfId="6" applyNumberFormat="1" applyFont="1" applyFill="1" applyAlignment="1">
      <alignment vertical="center" wrapText="1"/>
    </xf>
    <xf numFmtId="14" fontId="10" fillId="0" borderId="0" xfId="6" applyNumberFormat="1" applyFont="1" applyFill="1" applyAlignment="1">
      <alignment vertical="center" wrapText="1"/>
    </xf>
    <xf numFmtId="4" fontId="5" fillId="6" borderId="2" xfId="1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4" fillId="0" borderId="2" xfId="0" quotePrefix="1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" fontId="4" fillId="0" borderId="2" xfId="3" applyNumberFormat="1" applyFont="1" applyBorder="1" applyAlignment="1">
      <alignment horizontal="center" vertical="center"/>
    </xf>
    <xf numFmtId="0" fontId="7" fillId="0" borderId="2" xfId="4" applyBorder="1" applyAlignment="1">
      <alignment vertical="top" wrapText="1"/>
    </xf>
    <xf numFmtId="166" fontId="7" fillId="0" borderId="2" xfId="4" applyNumberFormat="1" applyBorder="1" applyAlignment="1">
      <alignment vertical="top" wrapText="1"/>
    </xf>
    <xf numFmtId="14" fontId="7" fillId="0" borderId="2" xfId="4" applyNumberFormat="1" applyBorder="1" applyAlignment="1">
      <alignment vertical="top" wrapText="1"/>
    </xf>
    <xf numFmtId="0" fontId="7" fillId="0" borderId="2" xfId="5" applyBorder="1" applyAlignment="1">
      <alignment vertical="top" wrapText="1"/>
    </xf>
    <xf numFmtId="0" fontId="10" fillId="0" borderId="2" xfId="6" applyFont="1" applyBorder="1" applyAlignment="1">
      <alignment vertical="center" wrapText="1"/>
    </xf>
    <xf numFmtId="166" fontId="10" fillId="0" borderId="2" xfId="6" applyNumberFormat="1" applyFont="1" applyBorder="1" applyAlignment="1">
      <alignment vertical="center" wrapText="1"/>
    </xf>
    <xf numFmtId="14" fontId="10" fillId="0" borderId="2" xfId="6" applyNumberFormat="1" applyFont="1" applyBorder="1" applyAlignment="1">
      <alignment vertical="center" wrapText="1"/>
    </xf>
    <xf numFmtId="0" fontId="10" fillId="0" borderId="0" xfId="6" applyFont="1" applyAlignment="1">
      <alignment vertical="center" wrapText="1"/>
    </xf>
    <xf numFmtId="0" fontId="11" fillId="0" borderId="2" xfId="6" applyFont="1" applyBorder="1" applyAlignment="1">
      <alignment horizontal="center" vertical="center" wrapText="1"/>
    </xf>
    <xf numFmtId="166" fontId="11" fillId="0" borderId="2" xfId="6" applyNumberFormat="1" applyFont="1" applyBorder="1" applyAlignment="1">
      <alignment vertical="center" wrapText="1"/>
    </xf>
    <xf numFmtId="0" fontId="11" fillId="0" borderId="2" xfId="6" applyFont="1" applyBorder="1" applyAlignment="1">
      <alignment vertical="center" wrapText="1"/>
    </xf>
    <xf numFmtId="14" fontId="11" fillId="0" borderId="2" xfId="6" applyNumberFormat="1" applyFont="1" applyBorder="1" applyAlignment="1">
      <alignment vertical="center" wrapText="1"/>
    </xf>
    <xf numFmtId="166" fontId="10" fillId="0" borderId="0" xfId="6" applyNumberFormat="1" applyFont="1" applyAlignment="1">
      <alignment vertical="center" wrapText="1"/>
    </xf>
    <xf numFmtId="14" fontId="10" fillId="0" borderId="0" xfId="6" applyNumberFormat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quotePrefix="1" applyFont="1" applyAlignment="1">
      <alignment vertical="center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quotePrefix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2" fontId="4" fillId="0" borderId="15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0" xfId="1" quotePrefix="1" applyFont="1" applyBorder="1" applyAlignment="1">
      <alignment vertical="center"/>
    </xf>
    <xf numFmtId="0" fontId="4" fillId="0" borderId="12" xfId="1" quotePrefix="1" applyFont="1" applyBorder="1" applyAlignment="1">
      <alignment vertical="center"/>
    </xf>
    <xf numFmtId="0" fontId="4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vertical="center"/>
    </xf>
    <xf numFmtId="4" fontId="4" fillId="0" borderId="2" xfId="1" applyNumberFormat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10" fillId="0" borderId="0" xfId="7" applyFont="1" applyAlignment="1">
      <alignment vertical="top" wrapText="1"/>
    </xf>
    <xf numFmtId="0" fontId="10" fillId="0" borderId="2" xfId="7" applyFont="1" applyBorder="1" applyAlignment="1">
      <alignment vertical="center" wrapText="1"/>
    </xf>
    <xf numFmtId="166" fontId="10" fillId="0" borderId="2" xfId="7" applyNumberFormat="1" applyFont="1" applyBorder="1" applyAlignment="1">
      <alignment vertical="center" wrapText="1"/>
    </xf>
    <xf numFmtId="14" fontId="10" fillId="0" borderId="2" xfId="7" applyNumberFormat="1" applyFont="1" applyBorder="1" applyAlignment="1">
      <alignment vertical="center" wrapText="1"/>
    </xf>
    <xf numFmtId="0" fontId="10" fillId="0" borderId="0" xfId="7" applyFont="1" applyAlignment="1">
      <alignment vertical="center" wrapText="1"/>
    </xf>
    <xf numFmtId="0" fontId="10" fillId="4" borderId="2" xfId="7" applyFont="1" applyFill="1" applyBorder="1" applyAlignment="1">
      <alignment vertical="center" wrapText="1"/>
    </xf>
    <xf numFmtId="166" fontId="10" fillId="4" borderId="2" xfId="7" applyNumberFormat="1" applyFont="1" applyFill="1" applyBorder="1" applyAlignment="1">
      <alignment vertical="center" wrapText="1"/>
    </xf>
    <xf numFmtId="14" fontId="10" fillId="4" borderId="2" xfId="7" applyNumberFormat="1" applyFont="1" applyFill="1" applyBorder="1" applyAlignment="1">
      <alignment vertical="center" wrapText="1"/>
    </xf>
    <xf numFmtId="0" fontId="10" fillId="4" borderId="0" xfId="7" applyFont="1" applyFill="1" applyAlignment="1">
      <alignment vertical="center" wrapText="1"/>
    </xf>
    <xf numFmtId="0" fontId="11" fillId="0" borderId="2" xfId="7" applyFont="1" applyBorder="1" applyAlignment="1">
      <alignment horizontal="center" vertical="center" wrapText="1"/>
    </xf>
    <xf numFmtId="166" fontId="11" fillId="0" borderId="2" xfId="7" applyNumberFormat="1" applyFont="1" applyBorder="1" applyAlignment="1">
      <alignment vertical="center" wrapText="1"/>
    </xf>
    <xf numFmtId="0" fontId="11" fillId="0" borderId="2" xfId="7" applyFont="1" applyBorder="1" applyAlignment="1">
      <alignment vertical="center" wrapText="1"/>
    </xf>
    <xf numFmtId="14" fontId="11" fillId="0" borderId="2" xfId="7" applyNumberFormat="1" applyFont="1" applyBorder="1" applyAlignment="1">
      <alignment vertical="center" wrapText="1"/>
    </xf>
    <xf numFmtId="166" fontId="10" fillId="0" borderId="0" xfId="7" applyNumberFormat="1" applyFont="1" applyAlignment="1">
      <alignment vertical="center" wrapText="1"/>
    </xf>
    <xf numFmtId="14" fontId="10" fillId="0" borderId="0" xfId="7" applyNumberFormat="1" applyFont="1" applyAlignment="1">
      <alignment vertical="center" wrapText="1"/>
    </xf>
    <xf numFmtId="0" fontId="7" fillId="0" borderId="2" xfId="4" applyBorder="1" applyAlignment="1">
      <alignment horizontal="center" vertical="top" wrapText="1"/>
    </xf>
    <xf numFmtId="14" fontId="7" fillId="0" borderId="2" xfId="4" applyNumberFormat="1" applyBorder="1" applyAlignment="1">
      <alignment horizontal="center" vertical="top" wrapText="1"/>
    </xf>
    <xf numFmtId="0" fontId="10" fillId="0" borderId="2" xfId="7" applyFont="1" applyBorder="1" applyAlignment="1">
      <alignment horizontal="center" vertical="center" wrapText="1"/>
    </xf>
    <xf numFmtId="14" fontId="10" fillId="0" borderId="2" xfId="7" applyNumberFormat="1" applyFont="1" applyBorder="1" applyAlignment="1">
      <alignment horizontal="center" vertical="center" wrapText="1"/>
    </xf>
    <xf numFmtId="14" fontId="11" fillId="0" borderId="2" xfId="7" applyNumberFormat="1" applyFont="1" applyBorder="1" applyAlignment="1">
      <alignment horizontal="center" vertical="center" wrapText="1"/>
    </xf>
    <xf numFmtId="0" fontId="10" fillId="0" borderId="0" xfId="7" applyFont="1" applyAlignment="1">
      <alignment horizontal="center" vertical="center" wrapText="1"/>
    </xf>
    <xf numFmtId="14" fontId="10" fillId="0" borderId="0" xfId="7" applyNumberFormat="1" applyFont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top" wrapText="1"/>
    </xf>
    <xf numFmtId="14" fontId="7" fillId="0" borderId="2" xfId="4" applyNumberFormat="1" applyFont="1" applyFill="1" applyBorder="1" applyAlignment="1">
      <alignment horizontal="center" vertical="top" wrapText="1"/>
    </xf>
    <xf numFmtId="0" fontId="10" fillId="0" borderId="2" xfId="7" applyFont="1" applyFill="1" applyBorder="1" applyAlignment="1">
      <alignment vertical="center" wrapText="1"/>
    </xf>
    <xf numFmtId="166" fontId="10" fillId="0" borderId="2" xfId="7" applyNumberFormat="1" applyFont="1" applyFill="1" applyBorder="1" applyAlignment="1">
      <alignment vertical="center" wrapText="1"/>
    </xf>
    <xf numFmtId="0" fontId="10" fillId="0" borderId="2" xfId="7" applyFont="1" applyFill="1" applyBorder="1" applyAlignment="1">
      <alignment horizontal="center" vertical="center" wrapText="1"/>
    </xf>
    <xf numFmtId="14" fontId="10" fillId="0" borderId="2" xfId="7" applyNumberFormat="1" applyFont="1" applyFill="1" applyBorder="1" applyAlignment="1">
      <alignment horizontal="center" vertical="center" wrapText="1"/>
    </xf>
    <xf numFmtId="0" fontId="10" fillId="0" borderId="0" xfId="7" applyFont="1" applyFill="1" applyAlignment="1">
      <alignment vertical="center" wrapText="1"/>
    </xf>
    <xf numFmtId="0" fontId="11" fillId="0" borderId="2" xfId="7" applyFont="1" applyFill="1" applyBorder="1" applyAlignment="1">
      <alignment horizontal="center" vertical="center" wrapText="1"/>
    </xf>
    <xf numFmtId="166" fontId="11" fillId="0" borderId="2" xfId="7" applyNumberFormat="1" applyFont="1" applyFill="1" applyBorder="1" applyAlignment="1">
      <alignment vertical="center" wrapText="1"/>
    </xf>
    <xf numFmtId="14" fontId="11" fillId="0" borderId="2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166" fontId="10" fillId="0" borderId="0" xfId="7" applyNumberFormat="1" applyFont="1" applyFill="1" applyAlignment="1">
      <alignment vertical="center" wrapText="1"/>
    </xf>
    <xf numFmtId="0" fontId="10" fillId="0" borderId="0" xfId="7" applyFont="1" applyFill="1" applyAlignment="1">
      <alignment horizontal="center" vertical="center" wrapText="1"/>
    </xf>
    <xf numFmtId="14" fontId="10" fillId="0" borderId="0" xfId="7" applyNumberFormat="1" applyFont="1" applyFill="1" applyAlignment="1">
      <alignment horizontal="center" vertical="center" wrapText="1"/>
    </xf>
    <xf numFmtId="14" fontId="10" fillId="0" borderId="2" xfId="7" applyNumberFormat="1" applyFont="1" applyFill="1" applyBorder="1" applyAlignment="1">
      <alignment vertical="center" wrapText="1"/>
    </xf>
    <xf numFmtId="14" fontId="11" fillId="0" borderId="2" xfId="7" applyNumberFormat="1" applyFont="1" applyFill="1" applyBorder="1" applyAlignment="1">
      <alignment vertical="center" wrapText="1"/>
    </xf>
    <xf numFmtId="14" fontId="10" fillId="0" borderId="0" xfId="7" applyNumberFormat="1" applyFont="1" applyFill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4" xfId="1" applyFont="1" applyBorder="1" applyAlignment="1">
      <alignment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0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0" xfId="1" quotePrefix="1" applyFont="1" applyBorder="1" applyAlignment="1">
      <alignment vertical="center" wrapText="1"/>
    </xf>
    <xf numFmtId="0" fontId="4" fillId="0" borderId="12" xfId="1" quotePrefix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2" xfId="1" applyFont="1" applyBorder="1" applyAlignment="1">
      <alignment vertical="center" wrapText="1"/>
    </xf>
    <xf numFmtId="0" fontId="5" fillId="6" borderId="15" xfId="1" applyFont="1" applyFill="1" applyBorder="1" applyAlignment="1">
      <alignment horizontal="center" vertical="center" wrapText="1"/>
    </xf>
    <xf numFmtId="0" fontId="7" fillId="7" borderId="2" xfId="4" applyFill="1" applyBorder="1" applyAlignment="1">
      <alignment vertical="top" wrapText="1"/>
    </xf>
    <xf numFmtId="0" fontId="7" fillId="7" borderId="2" xfId="5" applyFill="1" applyBorder="1" applyAlignment="1">
      <alignment vertical="top" wrapText="1"/>
    </xf>
    <xf numFmtId="0" fontId="10" fillId="0" borderId="0" xfId="8" applyFont="1" applyAlignment="1">
      <alignment vertical="top" wrapText="1"/>
    </xf>
    <xf numFmtId="0" fontId="7" fillId="0" borderId="2" xfId="0" applyFont="1" applyBorder="1" applyAlignment="1">
      <alignment vertical="center" wrapText="1"/>
    </xf>
    <xf numFmtId="166" fontId="7" fillId="0" borderId="2" xfId="0" quotePrefix="1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right" vertical="center" wrapText="1"/>
    </xf>
    <xf numFmtId="0" fontId="7" fillId="0" borderId="2" xfId="9" applyFont="1" applyBorder="1" applyAlignment="1">
      <alignment vertical="center" wrapText="1"/>
    </xf>
    <xf numFmtId="0" fontId="7" fillId="0" borderId="0" xfId="8" applyFont="1" applyAlignment="1">
      <alignment vertical="center" wrapText="1"/>
    </xf>
    <xf numFmtId="14" fontId="7" fillId="0" borderId="2" xfId="0" applyNumberFormat="1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166" fontId="13" fillId="0" borderId="2" xfId="0" quotePrefix="1" applyNumberFormat="1" applyFont="1" applyBorder="1" applyAlignment="1">
      <alignment horizontal="center" vertical="center" wrapText="1"/>
    </xf>
    <xf numFmtId="166" fontId="11" fillId="0" borderId="2" xfId="8" applyNumberFormat="1" applyFont="1" applyBorder="1" applyAlignment="1">
      <alignment vertical="center" wrapText="1"/>
    </xf>
    <xf numFmtId="0" fontId="11" fillId="0" borderId="0" xfId="8" applyFont="1" applyAlignment="1">
      <alignment vertical="center" wrapText="1"/>
    </xf>
    <xf numFmtId="0" fontId="10" fillId="0" borderId="0" xfId="8" applyFont="1" applyAlignment="1">
      <alignment vertical="center" wrapText="1"/>
    </xf>
    <xf numFmtId="166" fontId="10" fillId="0" borderId="0" xfId="8" applyNumberFormat="1" applyFont="1" applyAlignment="1">
      <alignment vertical="center" wrapText="1"/>
    </xf>
    <xf numFmtId="43" fontId="10" fillId="0" borderId="0" xfId="10" applyFont="1" applyFill="1" applyAlignment="1">
      <alignment horizontal="right" vertical="center" wrapText="1"/>
    </xf>
    <xf numFmtId="0" fontId="10" fillId="0" borderId="0" xfId="11" applyFont="1" applyAlignment="1">
      <alignment vertical="top" wrapText="1"/>
    </xf>
    <xf numFmtId="0" fontId="7" fillId="0" borderId="2" xfId="12" applyFont="1" applyBorder="1" applyAlignment="1">
      <alignment vertical="center" wrapText="1"/>
    </xf>
    <xf numFmtId="0" fontId="7" fillId="0" borderId="0" xfId="11" applyFont="1" applyAlignment="1">
      <alignment vertical="center" wrapText="1"/>
    </xf>
    <xf numFmtId="0" fontId="11" fillId="0" borderId="2" xfId="11" applyFont="1" applyBorder="1" applyAlignment="1">
      <alignment vertical="center" wrapText="1"/>
    </xf>
    <xf numFmtId="166" fontId="11" fillId="0" borderId="2" xfId="11" applyNumberFormat="1" applyFont="1" applyBorder="1" applyAlignment="1">
      <alignment vertical="center" wrapText="1"/>
    </xf>
    <xf numFmtId="0" fontId="11" fillId="0" borderId="0" xfId="11" applyFont="1" applyAlignment="1">
      <alignment vertical="center" wrapText="1"/>
    </xf>
    <xf numFmtId="0" fontId="10" fillId="0" borderId="0" xfId="11" applyFont="1" applyAlignment="1">
      <alignment vertical="center" wrapText="1"/>
    </xf>
    <xf numFmtId="166" fontId="10" fillId="0" borderId="0" xfId="11" applyNumberFormat="1" applyFont="1" applyAlignment="1">
      <alignment vertical="center" wrapText="1"/>
    </xf>
    <xf numFmtId="0" fontId="7" fillId="0" borderId="2" xfId="0" quotePrefix="1" applyFont="1" applyBorder="1" applyAlignment="1">
      <alignment vertical="center" wrapText="1"/>
    </xf>
  </cellXfs>
  <cellStyles count="13">
    <cellStyle name="Comma 12" xfId="10"/>
    <cellStyle name="Normal" xfId="0" builtinId="0"/>
    <cellStyle name="Normal 102 11" xfId="9"/>
    <cellStyle name="Normal 102 11 2" xfId="12"/>
    <cellStyle name="Normal 160" xfId="5"/>
    <cellStyle name="Normal 2 2 2 2" xfId="3"/>
    <cellStyle name="Normal 2 7" xfId="1"/>
    <cellStyle name="Normal 200 10" xfId="8"/>
    <cellStyle name="Normal 200 10 2" xfId="11"/>
    <cellStyle name="Normal 200 2 2" xfId="6"/>
    <cellStyle name="Normal 200 2 2 2" xfId="7"/>
    <cellStyle name="Normal 207 2" xfId="4"/>
    <cellStyle name="Percent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externalLink" Target="externalLinks/externalLink19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externalLink" Target="externalLinks/externalLink22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20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59" Type="http://schemas.openxmlformats.org/officeDocument/2006/relationships/externalLink" Target="externalLinks/externalLink2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60" Type="http://schemas.openxmlformats.org/officeDocument/2006/relationships/externalLink" Target="externalLinks/externalLink24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RRK%20PEN%20DATA_28.01.2008\Performance\PERFORMANCE\ocm\Yearly_perf\OCMJAN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nurag\My%20Documents\petitions\Petition%20for%20trans%20ARR.doc\Databank\1-Projects%20In%20Hand\DFID\ARR%202003-04\Arr%20Petition%202003-04\For%20Submission\ARR%20Forms%20For%20Submis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ameer's%20folder\MSEB\Tariff%20Filing%202003-04\Outputs\Models\Working%20Models\old\Dispatch%202.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Imported%20Coal%20Price%20Effect\RR%20KULKARNI%20(H)\APR-2007-08%20Model\ARR%2008-09\BHUSAWAL%20APR%202007-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le%2015%20%20(%20FAC%20)\2022-23\4.Jul-22\Part%20II\From%20stations\KPK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le%2015%20%20(%20FAC%20)\2022-23\5.Aug-22\Part%20II\From%20Stations\KPKD%20-%20Part-II%20FAC%20Data%20-%20Aug-2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le%2015%20%20(%20FAC%20)\2022-23\6.Sept-22\Part%20II\From%20Station\KPKD%20-%20Part-II%20FAC%20Data%20-%20Sep-2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le%2015%20%20(%20FAC%20)\2022-23\7.Oct-22\Part-II\From%20Station\KPKD%20-%20Part-II%20FAC%20Data%20-%20Oct-22%20FINA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le%2015%20%20(%20FAC%20)\2022-23\8.Nov-22\Part%20II\From%20station\KPKD\KPKD%20-%20Part-II%20FAC%20Data%20-%20Nov-22%20dt.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le%2015%20%20(%20FAC%20)\2022-23\9.Dec-22\Part%20II\KPKD%20-%20Part-II%20FAC%20Data%20-%20Dec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h1\EMAIL\Performance\PERFORMANCE\ocm\Yearly_perf\OCMJAN20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le%2015%20%20(%20FAC%20)\2022-23\10.Jan-23\Part%20II\From%20Stations\KPKD\KPKD%20-%20Part-II%20FAC%20Data%20-%20Jan-2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le%2015%20%20(%20FAC%20)\2022-23\11.Feb-23\Part%20II\From%20Stations\Final%20KPKD%20-%20Part-II%20FAC%20Data%20-%20Feb-2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Performance\PERFORMANCE\ocm\Yearly_perf\OCMJAN20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RK%20PEN%20DATA_28.01.2008\Performance\PERFORMANCE\ocm\Yearly_perf\OCMJAN2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le%2015%20%20(%20FAC%20)\2022-23\12.Mar-23\Part%20II\KPKD%20-%20Part-II%20FAC%20Data%20-%20Mar-23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Performance\PERFORMANCE\ocm\Yearly_perf\OCMJAN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-04REL-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bank\1-Projects%20In%20Hand\DFID\ARR%202003-04\Arr%20Petition%202003-04\For%20Submission\ARR%20Forms%20For%20Submiss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A892C\ARR%20Forms%20For%20Submis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Graph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Loan Position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.6 (Bhu)"/>
      <sheetName val="F1(Bhu)"/>
      <sheetName val="F2.1(Bhu)"/>
      <sheetName val="F2.2(Bhu)"/>
      <sheetName val="F2.3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</sheetNames>
    <sheetDataSet>
      <sheetData sheetId="0" refreshError="1">
        <row r="2">
          <cell r="D2" t="str">
            <v>MAHARASHTRA STATE POWER GENERATION COMPANY LIMITED (MSPGCL)</v>
          </cell>
          <cell r="AT2" t="str">
            <v>MAHARASHTRA STATE POWER GENERATION COMPANY LIMITED (MSPGCL)</v>
          </cell>
        </row>
        <row r="3">
          <cell r="C3" t="str">
            <v>Annual Review and Revenue Requirement Application- Generation</v>
          </cell>
          <cell r="Z3" t="str">
            <v>Annual Review and Revenue Requirement Application- Generation</v>
          </cell>
          <cell r="AS3" t="str">
            <v>Annual Review and Revenue Requirement Application- Generation</v>
          </cell>
        </row>
        <row r="4">
          <cell r="C4" t="str">
            <v>Form 2.6: Planned &amp; Forced Outages</v>
          </cell>
          <cell r="Z4" t="str">
            <v>Form 2.6: Planned &amp; Forced Outages</v>
          </cell>
          <cell r="AS4" t="str">
            <v>Form 2.6: Planned &amp; Forced Outages</v>
          </cell>
        </row>
        <row r="5">
          <cell r="C5" t="str">
            <v>BHUSAWAL THERMAL POWER STATION</v>
          </cell>
          <cell r="Z5" t="str">
            <v>Bhusawal TPS Unit No 2  210  MW set.</v>
          </cell>
          <cell r="AS5" t="str">
            <v>Bhusawal TPS Unit No 3 : 210 MW set.</v>
          </cell>
        </row>
        <row r="7">
          <cell r="B7" t="str">
            <v>S.No.</v>
          </cell>
          <cell r="C7" t="str">
            <v>Particulars</v>
          </cell>
          <cell r="D7" t="str">
            <v xml:space="preserve">           2006 - 07</v>
          </cell>
          <cell r="E7" t="str">
            <v xml:space="preserve">  2007 - 08</v>
          </cell>
          <cell r="J7" t="str">
            <v xml:space="preserve"> 2008 - 09</v>
          </cell>
          <cell r="Y7" t="str">
            <v>S.No.</v>
          </cell>
          <cell r="Z7" t="str">
            <v>Particulars</v>
          </cell>
          <cell r="AA7" t="str">
            <v>2006-07</v>
          </cell>
          <cell r="AB7" t="str">
            <v>2007-08</v>
          </cell>
          <cell r="AE7" t="str">
            <v>2008-09</v>
          </cell>
          <cell r="AR7" t="str">
            <v>S.No.</v>
          </cell>
          <cell r="AS7" t="str">
            <v>Particulars</v>
          </cell>
          <cell r="AT7" t="str">
            <v>2006-07</v>
          </cell>
          <cell r="AU7" t="str">
            <v>2007-08</v>
          </cell>
          <cell r="AX7" t="str">
            <v>2008-09</v>
          </cell>
        </row>
        <row r="8">
          <cell r="D8" t="str">
            <v>April-March      (Audited / Actuals)</v>
          </cell>
          <cell r="E8" t="str">
            <v>Apr-Sep             (Actual)</v>
          </cell>
          <cell r="F8" t="str">
            <v>Oct-Mar          (Estimated)</v>
          </cell>
          <cell r="G8" t="str">
            <v>April - March (Estimated)</v>
          </cell>
          <cell r="H8" t="str">
            <v>Order</v>
          </cell>
          <cell r="I8" t="str">
            <v>Difference</v>
          </cell>
          <cell r="J8" t="str">
            <v>Revised Estimate</v>
          </cell>
          <cell r="AA8" t="str">
            <v>(Actuals/Audited)</v>
          </cell>
          <cell r="AB8" t="str">
            <v>Apr-Sep(Actual)</v>
          </cell>
          <cell r="AC8" t="str">
            <v>Oct-Mar (Estimated)</v>
          </cell>
          <cell r="AD8" t="str">
            <v>April - March</v>
          </cell>
          <cell r="AE8" t="str">
            <v>Revised Estimates</v>
          </cell>
          <cell r="AT8" t="str">
            <v>(Actuals/Audited)</v>
          </cell>
          <cell r="AU8" t="str">
            <v>Apr-Sep(Actual)</v>
          </cell>
          <cell r="AV8" t="str">
            <v>Oct-Mar (Estimated)</v>
          </cell>
          <cell r="AW8" t="str">
            <v>April - March</v>
          </cell>
          <cell r="AX8" t="str">
            <v>Revised Estimates</v>
          </cell>
        </row>
        <row r="9">
          <cell r="D9" t="str">
            <v>(a)</v>
          </cell>
          <cell r="E9" t="str">
            <v>(b)</v>
          </cell>
          <cell r="F9" t="str">
            <v xml:space="preserve">(c) </v>
          </cell>
          <cell r="G9" t="str">
            <v>(d) = (b) + (c)</v>
          </cell>
          <cell r="H9" t="str">
            <v>(e)</v>
          </cell>
          <cell r="I9" t="str">
            <v>(f) = (d) - (e)</v>
          </cell>
          <cell r="J9" t="str">
            <v>(g)</v>
          </cell>
        </row>
        <row r="11">
          <cell r="B11" t="str">
            <v>A.</v>
          </cell>
          <cell r="C11" t="str">
            <v>Planned Outages for each Unit of Station</v>
          </cell>
          <cell r="Y11" t="str">
            <v>A.</v>
          </cell>
          <cell r="Z11" t="str">
            <v>Planned Outages for each Unit of Station</v>
          </cell>
          <cell r="AR11" t="str">
            <v>A.</v>
          </cell>
          <cell r="AS11" t="str">
            <v>Planned Outages for each Unit of Station</v>
          </cell>
        </row>
        <row r="12">
          <cell r="C12" t="str">
            <v>No of days of outage</v>
          </cell>
          <cell r="D12">
            <v>79.385000000000005</v>
          </cell>
          <cell r="E12">
            <v>0.5083333333333333</v>
          </cell>
          <cell r="F12">
            <v>22.5</v>
          </cell>
          <cell r="G12">
            <v>23.008333333333333</v>
          </cell>
          <cell r="J12">
            <v>25</v>
          </cell>
          <cell r="Z12" t="str">
            <v>No of days of outage</v>
          </cell>
          <cell r="AA12">
            <v>24.518750000000001</v>
          </cell>
          <cell r="AB12">
            <v>6.3825000000000003</v>
          </cell>
          <cell r="AC12">
            <v>25</v>
          </cell>
          <cell r="AE12">
            <v>38.6</v>
          </cell>
          <cell r="AS12" t="str">
            <v>No of days of outage</v>
          </cell>
          <cell r="AT12">
            <v>28.09375</v>
          </cell>
          <cell r="AU12">
            <v>6.5045833333333336</v>
          </cell>
          <cell r="AV12">
            <v>25</v>
          </cell>
          <cell r="AW12">
            <v>31.504583333333333</v>
          </cell>
          <cell r="AX12">
            <v>38.6</v>
          </cell>
        </row>
        <row r="13">
          <cell r="C13" t="str">
            <v>Period of Outage</v>
          </cell>
          <cell r="J13" t="str">
            <v>25 days AOH Blr-1 from 16.01.09 to 09.02.09, Blr-II from 22.10.08 to 15.11.08</v>
          </cell>
          <cell r="Z13" t="str">
            <v>Period of Outage</v>
          </cell>
          <cell r="AA13" t="str">
            <v>Detailed period in enlisted in Red Bold Font</v>
          </cell>
          <cell r="AB13" t="str">
            <v xml:space="preserve">Detailed period in enlisted in Red Bold Font </v>
          </cell>
          <cell r="AC13" t="str">
            <v>AOH from 1.12.07 to 25.12.07 for 25 days</v>
          </cell>
          <cell r="AE13" t="str">
            <v>75 days for COH DCS works. From : 26.12.08 to 10.03.09</v>
          </cell>
          <cell r="AS13" t="str">
            <v>Period of Outage</v>
          </cell>
          <cell r="AT13" t="str">
            <v>Detailed period in enlisted in Red Bold Font</v>
          </cell>
          <cell r="AU13" t="str">
            <v>Detailed period in enlisted Red Bold Font</v>
          </cell>
          <cell r="AV13" t="str">
            <v>AOH from 1.02.08 to 25.02.08 for 25 days</v>
          </cell>
          <cell r="AX13" t="str">
            <v xml:space="preserve">25 days for AOH </v>
          </cell>
        </row>
        <row r="14">
          <cell r="C14" t="str">
            <v>Reasons for Outage</v>
          </cell>
          <cell r="D14" t="str">
            <v xml:space="preserve">capital Overhaul for replacemenyt of all Condenser tubes </v>
          </cell>
          <cell r="E14" t="str">
            <v>Details of each Planned outage  is enlisted.in Red Bold Font</v>
          </cell>
          <cell r="F14" t="str">
            <v>AOH of Boiler No II from 26 Sep07 to 20 Oct-07,Blr No II from 1 Nov07 to 25 Nov07.(25 days each)</v>
          </cell>
          <cell r="J14" t="str">
            <v>To carry out AOH of boiler  as validity expires.</v>
          </cell>
          <cell r="Z14" t="str">
            <v>Reasons for Outage</v>
          </cell>
          <cell r="AA14" t="str">
            <v>Details of each Planned outage  is enlisted.in Red Bold Font</v>
          </cell>
          <cell r="AB14" t="str">
            <v>Details of each Planned outage  is enlisted.in Red Bold Font</v>
          </cell>
          <cell r="AC14" t="str">
            <v>To carry out AOH as per schedule. Also Boiler validity expires.</v>
          </cell>
          <cell r="AE14" t="str">
            <v>For DCS &amp; TA set O/H works.</v>
          </cell>
          <cell r="AS14" t="str">
            <v>Reasons for Outage</v>
          </cell>
          <cell r="AT14" t="str">
            <v>Details of each Planned outage  is enlisted.in Red Bold Font</v>
          </cell>
          <cell r="AU14" t="str">
            <v>Details of each Planned outage  is enlisted.in Red Bold Font</v>
          </cell>
          <cell r="AV14" t="str">
            <v>To carry out AOH as per schedule. Also Boiler validity expires.</v>
          </cell>
        </row>
        <row r="16">
          <cell r="B16" t="str">
            <v>B.</v>
          </cell>
          <cell r="C16" t="str">
            <v>Forced Outages for each Unit of Station</v>
          </cell>
          <cell r="Y16" t="str">
            <v>B.</v>
          </cell>
          <cell r="Z16" t="str">
            <v>Forced Outages for each Unit of Station</v>
          </cell>
          <cell r="AR16" t="str">
            <v>B.</v>
          </cell>
          <cell r="AS16" t="str">
            <v>Forced Outages for each Unit of Station</v>
          </cell>
        </row>
        <row r="17">
          <cell r="C17" t="str">
            <v>No of days of outage</v>
          </cell>
          <cell r="D17">
            <v>30.21875</v>
          </cell>
          <cell r="E17">
            <v>9.4733333333333345</v>
          </cell>
          <cell r="F17">
            <v>7.2225000000000001</v>
          </cell>
          <cell r="J17">
            <v>13.6</v>
          </cell>
          <cell r="Z17" t="str">
            <v>No of days of outage</v>
          </cell>
          <cell r="AA17">
            <v>21.855833333333333</v>
          </cell>
          <cell r="AB17">
            <v>19.375833333333333</v>
          </cell>
          <cell r="AC17">
            <v>6.32</v>
          </cell>
          <cell r="AE17">
            <v>12.8</v>
          </cell>
          <cell r="AS17" t="str">
            <v>No of days of outage</v>
          </cell>
          <cell r="AT17">
            <v>22.266666666666666</v>
          </cell>
          <cell r="AU17">
            <v>2.6383333333333332</v>
          </cell>
          <cell r="AV17">
            <v>24.904999999999998</v>
          </cell>
          <cell r="AW17">
            <v>24.904999999999998</v>
          </cell>
        </row>
        <row r="18">
          <cell r="C18" t="str">
            <v>Period of Outage</v>
          </cell>
          <cell r="E18" t="str">
            <v>Details of Forced outages is enlisted.</v>
          </cell>
          <cell r="J18" t="str">
            <v>As per the forced outages.</v>
          </cell>
          <cell r="Z18" t="str">
            <v>Period of Outage</v>
          </cell>
          <cell r="AA18" t="str">
            <v>Detail period of each forced outage  is enlisted.</v>
          </cell>
          <cell r="AB18" t="str">
            <v>Detail period of each forced outage  is enlisted.</v>
          </cell>
          <cell r="AC18" t="str">
            <v>As per the forced outages (if any)</v>
          </cell>
          <cell r="AS18" t="str">
            <v>Period of Outage</v>
          </cell>
          <cell r="AT18" t="str">
            <v>Detail period of each forced outage  is enlisted.</v>
          </cell>
          <cell r="AU18" t="str">
            <v>Detail period of each forced outage  is enlisted.</v>
          </cell>
        </row>
        <row r="19">
          <cell r="C19" t="str">
            <v xml:space="preserve">Reasons for Outage </v>
          </cell>
          <cell r="F19" t="str">
            <v>Forced outages due to Ageing of the plant.</v>
          </cell>
          <cell r="J19" t="str">
            <v>Forced outages due to Ageing of the plant.</v>
          </cell>
          <cell r="Z19" t="str">
            <v xml:space="preserve">Reasons for Outage </v>
          </cell>
          <cell r="AA19" t="str">
            <v>Details of each forced outage  is enlisted.</v>
          </cell>
          <cell r="AB19" t="str">
            <v>Details of each forced outage  is enlisted.</v>
          </cell>
          <cell r="AC19" t="str">
            <v>Forced outages due to Ageing of the plant.</v>
          </cell>
          <cell r="AE19" t="str">
            <v>Forced outages due to Ageing of the plant.</v>
          </cell>
          <cell r="AS19" t="str">
            <v xml:space="preserve">Reasons for Outage </v>
          </cell>
          <cell r="AT19" t="str">
            <v>Details of each forced outage  is enlisted.</v>
          </cell>
          <cell r="AU19" t="str">
            <v>Details of each forced outage  is enlisted.</v>
          </cell>
          <cell r="AV19" t="str">
            <v>Forced outages due to Ageing of the plant.</v>
          </cell>
          <cell r="AX19" t="str">
            <v>Forced outages due to Ageing of the plant.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OVC Summery"/>
      <sheetName val="OVC Details"/>
      <sheetName val="GCV Details(Raw Coal) (210+500)"/>
      <sheetName val="GCV Details(WashCoal) (210+500)"/>
      <sheetName val="GCV Details(ImpCoal) (210+500)"/>
      <sheetName val="CIMFR 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OVC Summery"/>
      <sheetName val="OVC Details"/>
      <sheetName val="GCV Details(Raw Coal) (210+500)"/>
      <sheetName val="GCV Details(WashCoal) (210+500)"/>
      <sheetName val="GCV Details(ImpCoal) (210+500)"/>
      <sheetName val="Annexure-1"/>
      <sheetName val="CIMFR 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OVC Summery"/>
      <sheetName val="OVC Details"/>
      <sheetName val="GCV Details(Raw Coal) (210+500)"/>
      <sheetName val="GCV Details(WashCoal) (210+500)"/>
      <sheetName val="GCV Details(ImpCoal) (210+500)"/>
      <sheetName val="CIMFR  CCOTL Result Summery"/>
      <sheetName val="Annexure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OVC Summery"/>
      <sheetName val="OVC Details"/>
      <sheetName val="GCV Details(Raw Coal) (210+500)"/>
      <sheetName val="GCV Details(WashCoal) (210+500)"/>
      <sheetName val="GCV Details(ImpCoal) (210+500)"/>
      <sheetName val="Annexure-1"/>
      <sheetName val="CIMFR 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OVC Summery"/>
      <sheetName val="OVC Details"/>
      <sheetName val="GCV Details(Raw Coal) (210+500)"/>
      <sheetName val="GCV Details(WashCoal) (210+500)"/>
      <sheetName val="GCV Details(ImpCoal) (210+500)"/>
      <sheetName val="Annexure-1"/>
      <sheetName val="CIMFR 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OVC Summery"/>
      <sheetName val="OVC Details"/>
      <sheetName val="GCV Details(Raw Coal) (210+500)"/>
      <sheetName val="GCV Details(WashCoal) (210+500)"/>
      <sheetName val="GCV Details(ImpCoal) (210+500)"/>
      <sheetName val="Annexure-1"/>
      <sheetName val="CIMFR 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2000-01"/>
      <sheetName val="04REL"/>
      <sheetName val="Daily_input"/>
      <sheetName val="Daily_report"/>
      <sheetName val="Inputs &amp; Assumptions"/>
      <sheetName val="Title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OVC Summery"/>
      <sheetName val="OVC Details"/>
      <sheetName val="GCV Details(RawCoal) (210+500)"/>
      <sheetName val="GCV Details(WashCoal) (210+500)"/>
      <sheetName val="GCV Details(ImpCoal) (210+500)"/>
      <sheetName val="Annexure-1"/>
      <sheetName val="CIMFR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OVC Summery"/>
      <sheetName val="OVC Details"/>
      <sheetName val="GCV Details(RawCoal) (210+500)"/>
      <sheetName val="GCV Details(WashCoal) (210+500)"/>
      <sheetName val="GCV Details(ImpCoal) (210+500)"/>
      <sheetName val="CIMFR CCOTL Result Summery"/>
      <sheetName val="Annexure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OVC Summery"/>
      <sheetName val="OVC Details"/>
      <sheetName val="GCV Details(RawCoal) (210+500)"/>
      <sheetName val="GCV Details(WashCoal) (210+500)"/>
      <sheetName val="GCV Details(ImpCoal) (210+500)"/>
      <sheetName val="Annexure-1"/>
      <sheetName val="CIMFR 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 t="str">
            <v xml:space="preserve">ESTIMATE FOR INSTALLATION OF ADDITIONAL 1X40MVA 132/33KV TRANSFORMER AT EXISTING EHV SUBSTATION 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>
        <row r="38">
          <cell r="A38">
            <v>0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>
            <v>0</v>
          </cell>
        </row>
      </sheetData>
      <sheetData sheetId="67">
        <row r="38">
          <cell r="A38">
            <v>0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 t="str">
            <v xml:space="preserve">ESTIMATE FOR INSTALLATION OF ADDITIONAL 1X40MVA 132/33KV TRANSFORMER AT EXISTING EHV SUBSTATION 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 t="str">
            <v xml:space="preserve">ESTIMATE FOR INSTALLATION OF ADDITIONAL 1X40MVA 132/33KV TRANSFORMER AT EXISTING EHV SUBSTATION 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>
            <v>0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>
            <v>0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38">
          <cell r="A38" t="str">
            <v xml:space="preserve">ESTIMATE FOR INSTALLATION OF ADDITIONAL 1X40MVA 132/33KV TRANSFORMER AT EXISTING EHV SUBSTATION </v>
          </cell>
        </row>
      </sheetData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>
        <row r="38">
          <cell r="A38" t="str">
            <v xml:space="preserve">ESTIMATE FOR INSTALLATION OF ADDITIONAL 1X40MVA 132/33KV TRANSFORMER AT EXISTING EHV SUBSTATION </v>
          </cell>
        </row>
      </sheetData>
      <sheetData sheetId="136">
        <row r="38">
          <cell r="A38" t="str">
            <v xml:space="preserve">ESTIMATE FOR INSTALLATION OF ADDITIONAL 1X40MVA 132/33KV TRANSFORMER AT EXISTING EHV SUBSTATION </v>
          </cell>
        </row>
      </sheetData>
      <sheetData sheetId="137">
        <row r="38">
          <cell r="A38" t="str">
            <v xml:space="preserve">ESTIMATE FOR INSTALLATION OF ADDITIONAL 1X40MVA 132/33KV TRANSFORMER AT EXISTING EHV SUBSTATION </v>
          </cell>
        </row>
      </sheetData>
      <sheetData sheetId="138">
        <row r="38">
          <cell r="A38" t="str">
            <v xml:space="preserve">ESTIMATE FOR INSTALLATION OF ADDITIONAL 1X40MVA 132/33KV TRANSFORMER AT EXISTING EHV SUBSTATION </v>
          </cell>
        </row>
      </sheetData>
      <sheetData sheetId="139">
        <row r="38">
          <cell r="A38" t="str">
            <v xml:space="preserve">ESTIMATE FOR INSTALLATION OF ADDITIONAL 1X40MVA 132/33KV TRANSFORMER AT EXISTING EHV SUBSTATION </v>
          </cell>
        </row>
      </sheetData>
      <sheetData sheetId="140">
        <row r="38">
          <cell r="A38" t="str">
            <v xml:space="preserve">ESTIMATE FOR INSTALLATION OF ADDITIONAL 1X40MVA 132/33KV TRANSFORMER AT EXISTING EHV SUBSTATION </v>
          </cell>
        </row>
      </sheetData>
      <sheetData sheetId="141">
        <row r="38">
          <cell r="A38" t="str">
            <v xml:space="preserve">ESTIMATE FOR INSTALLATION OF ADDITIONAL 1X40MVA 132/33KV TRANSFORMER AT EXISTING EHV SUBSTATION </v>
          </cell>
        </row>
      </sheetData>
      <sheetData sheetId="142">
        <row r="38">
          <cell r="A38" t="str">
            <v xml:space="preserve">ESTIMATE FOR INSTALLATION OF ADDITIONAL 1X40MVA 132/33KV TRANSFORMER AT EXISTING EHV SUBSTATION </v>
          </cell>
        </row>
      </sheetData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>
        <row r="38">
          <cell r="A38" t="str">
            <v xml:space="preserve">ESTIMATE FOR INSTALLATION OF ADDITIONAL 1X40MVA 132/33KV TRANSFORMER AT EXISTING EHV SUBSTATION </v>
          </cell>
        </row>
      </sheetData>
      <sheetData sheetId="156">
        <row r="38">
          <cell r="A38">
            <v>0</v>
          </cell>
        </row>
      </sheetData>
      <sheetData sheetId="157">
        <row r="38">
          <cell r="A38" t="str">
            <v xml:space="preserve">ESTIMATE FOR INSTALLATION OF ADDITIONAL 1X40MVA 132/33KV TRANSFORMER AT EXISTING EHV SUBSTATION </v>
          </cell>
        </row>
      </sheetData>
      <sheetData sheetId="158">
        <row r="38">
          <cell r="A38">
            <v>0</v>
          </cell>
        </row>
      </sheetData>
      <sheetData sheetId="159">
        <row r="38">
          <cell r="A38" t="str">
            <v xml:space="preserve">ESTIMATE FOR INSTALLATION OF ADDITIONAL 1X40MVA 132/33KV TRANSFORMER AT EXISTING EHV SUBSTATION </v>
          </cell>
        </row>
      </sheetData>
      <sheetData sheetId="160">
        <row r="38">
          <cell r="A38" t="str">
            <v xml:space="preserve">ESTIMATE FOR INSTALLATION OF ADDITIONAL 1X40MVA 132/33KV TRANSFORMER AT EXISTING EHV SUBSTATION </v>
          </cell>
        </row>
      </sheetData>
      <sheetData sheetId="16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Sch-3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>
        <row r="1">
          <cell r="D1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D1">
            <v>0</v>
          </cell>
        </row>
      </sheetData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">
          <cell r="D1">
            <v>0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dpc cost"/>
      <sheetName val="SUMMERY"/>
      <sheetName val="form_x0000__x0000__x0000__x0000__x0000__x0000__x0000__x0000__x0000__x0000__x0000__x0000__x0000_"/>
      <sheetName val=""/>
      <sheetName val="form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_x0000__x0000__x0000__x0000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Loan Position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14"/>
  <sheetViews>
    <sheetView showGridLines="0" topLeftCell="A1122" zoomScale="80" zoomScaleNormal="80" zoomScaleSheetLayoutView="81" workbookViewId="0">
      <selection activeCell="A1143" activeCellId="1" sqref="A1141:D1141 A1143:D1146"/>
    </sheetView>
  </sheetViews>
  <sheetFormatPr defaultColWidth="11.83203125" defaultRowHeight="15.75" x14ac:dyDescent="0.2"/>
  <cols>
    <col min="1" max="1" width="11.83203125" style="3"/>
    <col min="2" max="2" width="50.83203125" style="3" customWidth="1"/>
    <col min="3" max="3" width="16.83203125" style="3" customWidth="1"/>
    <col min="4" max="5" width="18.83203125" style="3" customWidth="1"/>
    <col min="6" max="6" width="90.83203125" style="3" customWidth="1"/>
    <col min="7" max="16384" width="11.83203125" style="3"/>
  </cols>
  <sheetData>
    <row r="1" spans="1:6" x14ac:dyDescent="0.2">
      <c r="A1" s="114"/>
      <c r="B1" s="115"/>
      <c r="C1" s="116"/>
      <c r="D1" s="115"/>
      <c r="E1" s="115"/>
      <c r="F1" s="117"/>
    </row>
    <row r="2" spans="1:6" x14ac:dyDescent="0.2">
      <c r="A2" s="118"/>
      <c r="B2" s="119" t="s">
        <v>0</v>
      </c>
      <c r="C2" s="119"/>
      <c r="D2" s="119"/>
      <c r="E2" s="119"/>
      <c r="F2" s="120"/>
    </row>
    <row r="3" spans="1:6" x14ac:dyDescent="0.2">
      <c r="A3" s="118"/>
      <c r="B3" s="119" t="s">
        <v>269</v>
      </c>
      <c r="C3" s="119"/>
      <c r="D3" s="119"/>
      <c r="E3" s="119"/>
      <c r="F3" s="120"/>
    </row>
    <row r="4" spans="1:6" x14ac:dyDescent="0.2">
      <c r="A4" s="118"/>
      <c r="B4" s="119" t="s">
        <v>1</v>
      </c>
      <c r="C4" s="119"/>
      <c r="D4" s="119"/>
      <c r="E4" s="119"/>
      <c r="F4" s="120"/>
    </row>
    <row r="5" spans="1:6" x14ac:dyDescent="0.2">
      <c r="A5" s="118"/>
      <c r="B5" s="119" t="s">
        <v>2</v>
      </c>
      <c r="C5" s="119"/>
      <c r="D5" s="119"/>
      <c r="E5" s="119"/>
      <c r="F5" s="120"/>
    </row>
    <row r="6" spans="1:6" x14ac:dyDescent="0.2">
      <c r="A6" s="118"/>
      <c r="B6" s="121"/>
      <c r="C6" s="122"/>
      <c r="D6" s="121"/>
      <c r="E6" s="121"/>
      <c r="F6" s="123"/>
    </row>
    <row r="7" spans="1:6" x14ac:dyDescent="0.2">
      <c r="A7" s="124" t="s">
        <v>3</v>
      </c>
      <c r="B7" s="4" t="s">
        <v>4</v>
      </c>
      <c r="C7" s="4" t="s">
        <v>5</v>
      </c>
      <c r="D7" s="5" t="s">
        <v>6</v>
      </c>
      <c r="E7" s="5" t="s">
        <v>7</v>
      </c>
      <c r="F7" s="125" t="s">
        <v>8</v>
      </c>
    </row>
    <row r="8" spans="1:6" x14ac:dyDescent="0.2">
      <c r="A8" s="126">
        <v>1</v>
      </c>
      <c r="B8" s="7" t="s">
        <v>9</v>
      </c>
      <c r="C8" s="6"/>
      <c r="D8" s="8"/>
      <c r="E8" s="8"/>
      <c r="F8" s="127"/>
    </row>
    <row r="9" spans="1:6" x14ac:dyDescent="0.2">
      <c r="A9" s="128">
        <v>1.1000000000000001</v>
      </c>
      <c r="B9" s="10" t="s">
        <v>10</v>
      </c>
      <c r="C9" s="9" t="s">
        <v>11</v>
      </c>
      <c r="D9" s="11">
        <v>840</v>
      </c>
      <c r="E9" s="12">
        <v>840</v>
      </c>
      <c r="F9" s="129"/>
    </row>
    <row r="10" spans="1:6" x14ac:dyDescent="0.2">
      <c r="A10" s="128">
        <v>1.2</v>
      </c>
      <c r="B10" s="10" t="s">
        <v>12</v>
      </c>
      <c r="C10" s="9" t="s">
        <v>13</v>
      </c>
      <c r="D10" s="13">
        <v>0.66400000000000003</v>
      </c>
      <c r="E10" s="14">
        <v>0.85</v>
      </c>
      <c r="F10" s="129" t="s">
        <v>6</v>
      </c>
    </row>
    <row r="11" spans="1:6" x14ac:dyDescent="0.2">
      <c r="A11" s="128">
        <v>1.3</v>
      </c>
      <c r="B11" s="10" t="s">
        <v>14</v>
      </c>
      <c r="C11" s="9" t="s">
        <v>13</v>
      </c>
      <c r="D11" s="13">
        <v>0.67130000000000001</v>
      </c>
      <c r="E11" s="14">
        <v>0.85</v>
      </c>
      <c r="F11" s="129" t="s">
        <v>6</v>
      </c>
    </row>
    <row r="12" spans="1:6" x14ac:dyDescent="0.2">
      <c r="A12" s="128">
        <v>1.4</v>
      </c>
      <c r="B12" s="10" t="s">
        <v>15</v>
      </c>
      <c r="C12" s="9" t="s">
        <v>16</v>
      </c>
      <c r="D12" s="15">
        <v>410.00800000000004</v>
      </c>
      <c r="E12" s="12">
        <v>410.00800000000004</v>
      </c>
      <c r="F12" s="129" t="s">
        <v>6</v>
      </c>
    </row>
    <row r="13" spans="1:6" x14ac:dyDescent="0.25">
      <c r="A13" s="128">
        <v>1.5</v>
      </c>
      <c r="B13" s="10" t="s">
        <v>17</v>
      </c>
      <c r="C13" s="9" t="s">
        <v>13</v>
      </c>
      <c r="D13" s="16">
        <v>0.1057662289516302</v>
      </c>
      <c r="E13" s="17">
        <v>9.7000000000000003E-2</v>
      </c>
      <c r="F13" s="129" t="s">
        <v>6</v>
      </c>
    </row>
    <row r="14" spans="1:6" x14ac:dyDescent="0.2">
      <c r="A14" s="128">
        <v>1.6</v>
      </c>
      <c r="B14" s="10" t="s">
        <v>17</v>
      </c>
      <c r="C14" s="9" t="s">
        <v>16</v>
      </c>
      <c r="D14" s="15">
        <v>43.364999999999995</v>
      </c>
      <c r="E14" s="12">
        <v>39.770776000000005</v>
      </c>
      <c r="F14" s="129" t="s">
        <v>6</v>
      </c>
    </row>
    <row r="15" spans="1:6" x14ac:dyDescent="0.25">
      <c r="A15" s="128">
        <v>1.7</v>
      </c>
      <c r="B15" s="18" t="s">
        <v>18</v>
      </c>
      <c r="C15" s="9" t="s">
        <v>13</v>
      </c>
      <c r="D15" s="16">
        <v>0</v>
      </c>
      <c r="E15" s="19">
        <v>0</v>
      </c>
      <c r="F15" s="129" t="s">
        <v>6</v>
      </c>
    </row>
    <row r="16" spans="1:6" x14ac:dyDescent="0.2">
      <c r="A16" s="128">
        <v>1.8</v>
      </c>
      <c r="B16" s="18" t="s">
        <v>18</v>
      </c>
      <c r="C16" s="9" t="s">
        <v>16</v>
      </c>
      <c r="D16" s="20">
        <v>0</v>
      </c>
      <c r="E16" s="21">
        <v>0</v>
      </c>
      <c r="F16" s="129" t="s">
        <v>6</v>
      </c>
    </row>
    <row r="17" spans="1:6" x14ac:dyDescent="0.25">
      <c r="A17" s="128">
        <v>1.9</v>
      </c>
      <c r="B17" s="10" t="s">
        <v>19</v>
      </c>
      <c r="C17" s="9" t="s">
        <v>13</v>
      </c>
      <c r="D17" s="16">
        <v>0.1057662289516302</v>
      </c>
      <c r="E17" s="19">
        <v>9.7000000000000003E-2</v>
      </c>
      <c r="F17" s="129" t="s">
        <v>6</v>
      </c>
    </row>
    <row r="18" spans="1:6" x14ac:dyDescent="0.2">
      <c r="A18" s="130">
        <v>1.1000000000000001</v>
      </c>
      <c r="B18" s="10" t="s">
        <v>20</v>
      </c>
      <c r="C18" s="9" t="s">
        <v>16</v>
      </c>
      <c r="D18" s="23">
        <v>43.364999999999995</v>
      </c>
      <c r="E18" s="24">
        <v>39.770776000000005</v>
      </c>
      <c r="F18" s="129" t="s">
        <v>6</v>
      </c>
    </row>
    <row r="19" spans="1:6" x14ac:dyDescent="0.2">
      <c r="A19" s="130">
        <v>1.1100000000000001</v>
      </c>
      <c r="B19" s="10" t="s">
        <v>21</v>
      </c>
      <c r="C19" s="9" t="s">
        <v>16</v>
      </c>
      <c r="D19" s="23">
        <v>366.64300000000003</v>
      </c>
      <c r="E19" s="24">
        <v>370.23722400000003</v>
      </c>
      <c r="F19" s="129" t="s">
        <v>6</v>
      </c>
    </row>
    <row r="20" spans="1:6" x14ac:dyDescent="0.2">
      <c r="A20" s="128">
        <v>1.1200000000000001</v>
      </c>
      <c r="B20" s="10" t="s">
        <v>22</v>
      </c>
      <c r="C20" s="9" t="s">
        <v>23</v>
      </c>
      <c r="D20" s="25">
        <v>2713.4081812780637</v>
      </c>
      <c r="E20" s="26">
        <v>2630</v>
      </c>
      <c r="F20" s="129" t="s">
        <v>6</v>
      </c>
    </row>
    <row r="21" spans="1:6" x14ac:dyDescent="0.2">
      <c r="A21" s="128">
        <v>1.1299999999999999</v>
      </c>
      <c r="B21" s="10" t="s">
        <v>24</v>
      </c>
      <c r="C21" s="9" t="s">
        <v>25</v>
      </c>
      <c r="D21" s="25">
        <v>4.465825057072057</v>
      </c>
      <c r="E21" s="15">
        <v>1.2</v>
      </c>
      <c r="F21" s="129" t="s">
        <v>6</v>
      </c>
    </row>
    <row r="22" spans="1:6" x14ac:dyDescent="0.25">
      <c r="A22" s="130">
        <v>1.1399999999999999</v>
      </c>
      <c r="B22" s="10" t="s">
        <v>26</v>
      </c>
      <c r="C22" s="9" t="s">
        <v>13</v>
      </c>
      <c r="D22" s="16">
        <v>1.797363345543607E-2</v>
      </c>
      <c r="E22" s="27">
        <v>8.0000000000000002E-3</v>
      </c>
      <c r="F22" s="129" t="s">
        <v>6</v>
      </c>
    </row>
    <row r="23" spans="1:6" x14ac:dyDescent="0.25">
      <c r="A23" s="130">
        <v>1.1499999999999999</v>
      </c>
      <c r="B23" s="10" t="s">
        <v>27</v>
      </c>
      <c r="C23" s="9" t="s">
        <v>13</v>
      </c>
      <c r="D23" s="16"/>
      <c r="E23" s="27">
        <v>0</v>
      </c>
      <c r="F23" s="129" t="s">
        <v>6</v>
      </c>
    </row>
    <row r="24" spans="1:6" x14ac:dyDescent="0.25">
      <c r="A24" s="130"/>
      <c r="B24" s="10" t="s">
        <v>28</v>
      </c>
      <c r="C24" s="9" t="s">
        <v>13</v>
      </c>
      <c r="D24" s="16"/>
      <c r="E24" s="27">
        <v>0</v>
      </c>
      <c r="F24" s="129" t="s">
        <v>6</v>
      </c>
    </row>
    <row r="25" spans="1:6" ht="15.75" customHeight="1" x14ac:dyDescent="0.2">
      <c r="A25" s="126">
        <v>2</v>
      </c>
      <c r="B25" s="102" t="s">
        <v>29</v>
      </c>
      <c r="C25" s="103"/>
      <c r="D25" s="103"/>
      <c r="E25" s="103"/>
      <c r="F25" s="131"/>
    </row>
    <row r="26" spans="1:6" x14ac:dyDescent="0.2">
      <c r="A26" s="126">
        <v>2.1</v>
      </c>
      <c r="B26" s="28" t="s">
        <v>30</v>
      </c>
      <c r="C26" s="9"/>
      <c r="D26" s="10"/>
      <c r="E26" s="10"/>
      <c r="F26" s="129"/>
    </row>
    <row r="27" spans="1:6" ht="94.5" x14ac:dyDescent="0.2">
      <c r="A27" s="172" t="s">
        <v>31</v>
      </c>
      <c r="B27" s="173" t="s">
        <v>32</v>
      </c>
      <c r="C27" s="174" t="s">
        <v>33</v>
      </c>
      <c r="D27" s="77">
        <f>'Apr 22_GCV (Raw)'!E307</f>
        <v>3949</v>
      </c>
      <c r="E27" s="30">
        <v>3949</v>
      </c>
      <c r="F27" s="132" t="s">
        <v>34</v>
      </c>
    </row>
    <row r="28" spans="1:6" ht="31.5" x14ac:dyDescent="0.2">
      <c r="A28" s="128" t="s">
        <v>35</v>
      </c>
      <c r="B28" s="10" t="s">
        <v>36</v>
      </c>
      <c r="C28" s="9" t="s">
        <v>33</v>
      </c>
      <c r="D28" s="32"/>
      <c r="E28" s="30"/>
      <c r="F28" s="132" t="s">
        <v>37</v>
      </c>
    </row>
    <row r="29" spans="1:6" x14ac:dyDescent="0.2">
      <c r="A29" s="128"/>
      <c r="B29" s="10" t="s">
        <v>38</v>
      </c>
      <c r="C29" s="9" t="s">
        <v>33</v>
      </c>
      <c r="D29" s="29">
        <v>0</v>
      </c>
      <c r="E29" s="30">
        <v>0</v>
      </c>
      <c r="F29" s="132"/>
    </row>
    <row r="30" spans="1:6" ht="78.75" x14ac:dyDescent="0.2">
      <c r="A30" s="172" t="s">
        <v>39</v>
      </c>
      <c r="B30" s="173" t="s">
        <v>40</v>
      </c>
      <c r="C30" s="174" t="s">
        <v>33</v>
      </c>
      <c r="D30" s="77">
        <f>'Apr 22_GCV (Raw)'!G307</f>
        <v>3235</v>
      </c>
      <c r="E30" s="30">
        <v>3349</v>
      </c>
      <c r="F30" s="132" t="s">
        <v>41</v>
      </c>
    </row>
    <row r="31" spans="1:6" x14ac:dyDescent="0.2">
      <c r="A31" s="128" t="s">
        <v>42</v>
      </c>
      <c r="B31" s="10" t="s">
        <v>43</v>
      </c>
      <c r="C31" s="9" t="s">
        <v>33</v>
      </c>
      <c r="D31" s="29">
        <v>0</v>
      </c>
      <c r="E31" s="30">
        <v>0</v>
      </c>
      <c r="F31" s="129" t="s">
        <v>6</v>
      </c>
    </row>
    <row r="32" spans="1:6" x14ac:dyDescent="0.2">
      <c r="A32" s="128"/>
      <c r="B32" s="10" t="s">
        <v>44</v>
      </c>
      <c r="C32" s="9" t="s">
        <v>33</v>
      </c>
      <c r="D32" s="29">
        <v>0</v>
      </c>
      <c r="E32" s="30">
        <v>0</v>
      </c>
      <c r="F32" s="129"/>
    </row>
    <row r="33" spans="1:6" x14ac:dyDescent="0.2">
      <c r="A33" s="128" t="s">
        <v>45</v>
      </c>
      <c r="B33" s="10" t="s">
        <v>46</v>
      </c>
      <c r="C33" s="9" t="s">
        <v>47</v>
      </c>
      <c r="D33" s="29">
        <v>10657</v>
      </c>
      <c r="E33" s="30">
        <v>10657</v>
      </c>
      <c r="F33" s="129" t="s">
        <v>6</v>
      </c>
    </row>
    <row r="34" spans="1:6" x14ac:dyDescent="0.2">
      <c r="A34" s="128" t="s">
        <v>48</v>
      </c>
      <c r="B34" s="10" t="s">
        <v>49</v>
      </c>
      <c r="C34" s="9" t="s">
        <v>47</v>
      </c>
      <c r="D34" s="29">
        <v>10593</v>
      </c>
      <c r="E34" s="30">
        <v>10593</v>
      </c>
      <c r="F34" s="129" t="s">
        <v>6</v>
      </c>
    </row>
    <row r="35" spans="1:6" x14ac:dyDescent="0.2">
      <c r="A35" s="128" t="s">
        <v>50</v>
      </c>
      <c r="B35" s="10" t="s">
        <v>51</v>
      </c>
      <c r="C35" s="9" t="s">
        <v>47</v>
      </c>
      <c r="D35" s="32"/>
      <c r="E35" s="32"/>
      <c r="F35" s="129" t="s">
        <v>6</v>
      </c>
    </row>
    <row r="36" spans="1:6" x14ac:dyDescent="0.2">
      <c r="A36" s="128"/>
      <c r="B36" s="10"/>
      <c r="C36" s="9"/>
      <c r="D36" s="32"/>
      <c r="E36" s="32"/>
      <c r="F36" s="129"/>
    </row>
    <row r="37" spans="1:6" x14ac:dyDescent="0.2">
      <c r="A37" s="126">
        <v>2.2000000000000002</v>
      </c>
      <c r="B37" s="28" t="s">
        <v>52</v>
      </c>
      <c r="C37" s="10"/>
      <c r="D37" s="32"/>
      <c r="E37" s="32"/>
      <c r="F37" s="129"/>
    </row>
    <row r="38" spans="1:6" x14ac:dyDescent="0.2">
      <c r="A38" s="128" t="s">
        <v>53</v>
      </c>
      <c r="B38" s="10" t="s">
        <v>54</v>
      </c>
      <c r="C38" s="9" t="s">
        <v>33</v>
      </c>
      <c r="D38" s="32">
        <v>120</v>
      </c>
      <c r="E38" s="32"/>
      <c r="F38" s="129"/>
    </row>
    <row r="39" spans="1:6" x14ac:dyDescent="0.2">
      <c r="A39" s="128" t="s">
        <v>55</v>
      </c>
      <c r="B39" s="10" t="s">
        <v>56</v>
      </c>
      <c r="C39" s="9" t="s">
        <v>33</v>
      </c>
      <c r="D39" s="32">
        <v>425</v>
      </c>
      <c r="E39" s="30">
        <v>120</v>
      </c>
      <c r="F39" s="129" t="s">
        <v>6</v>
      </c>
    </row>
    <row r="40" spans="1:6" x14ac:dyDescent="0.2">
      <c r="A40" s="128"/>
      <c r="B40" s="10"/>
      <c r="C40" s="9"/>
      <c r="D40" s="32"/>
      <c r="E40" s="32"/>
      <c r="F40" s="129"/>
    </row>
    <row r="41" spans="1:6" x14ac:dyDescent="0.2">
      <c r="A41" s="126">
        <v>2.2999999999999998</v>
      </c>
      <c r="B41" s="28" t="s">
        <v>57</v>
      </c>
      <c r="C41" s="9"/>
      <c r="D41" s="32"/>
      <c r="E41" s="32"/>
      <c r="F41" s="129"/>
    </row>
    <row r="42" spans="1:6" x14ac:dyDescent="0.2">
      <c r="A42" s="128" t="s">
        <v>58</v>
      </c>
      <c r="B42" s="10" t="s">
        <v>59</v>
      </c>
      <c r="C42" s="9" t="s">
        <v>33</v>
      </c>
      <c r="D42" s="29">
        <v>2810</v>
      </c>
      <c r="E42" s="30">
        <v>3229</v>
      </c>
      <c r="F42" s="129" t="s">
        <v>6</v>
      </c>
    </row>
    <row r="43" spans="1:6" x14ac:dyDescent="0.2">
      <c r="A43" s="128" t="s">
        <v>60</v>
      </c>
      <c r="B43" s="10" t="s">
        <v>61</v>
      </c>
      <c r="C43" s="9" t="s">
        <v>33</v>
      </c>
      <c r="D43" s="32"/>
      <c r="E43" s="30"/>
      <c r="F43" s="129" t="s">
        <v>6</v>
      </c>
    </row>
    <row r="44" spans="1:6" x14ac:dyDescent="0.2">
      <c r="A44" s="128"/>
      <c r="B44" s="10"/>
      <c r="C44" s="9"/>
      <c r="D44" s="32"/>
      <c r="E44" s="32"/>
      <c r="F44" s="129"/>
    </row>
    <row r="45" spans="1:6" x14ac:dyDescent="0.2">
      <c r="A45" s="126">
        <v>2.4</v>
      </c>
      <c r="B45" s="28" t="s">
        <v>62</v>
      </c>
      <c r="C45" s="9"/>
      <c r="D45" s="32"/>
      <c r="E45" s="32"/>
      <c r="F45" s="129"/>
    </row>
    <row r="46" spans="1:6" ht="15.75" customHeight="1" x14ac:dyDescent="0.2">
      <c r="A46" s="128" t="s">
        <v>63</v>
      </c>
      <c r="B46" s="10" t="s">
        <v>64</v>
      </c>
      <c r="C46" s="9" t="s">
        <v>65</v>
      </c>
      <c r="D46" s="29">
        <v>3280.5165964930261</v>
      </c>
      <c r="E46" s="30">
        <v>3255.5177644039031</v>
      </c>
      <c r="F46" s="133" t="s">
        <v>66</v>
      </c>
    </row>
    <row r="47" spans="1:6" x14ac:dyDescent="0.2">
      <c r="A47" s="128" t="s">
        <v>67</v>
      </c>
      <c r="B47" s="10" t="s">
        <v>68</v>
      </c>
      <c r="C47" s="9" t="s">
        <v>65</v>
      </c>
      <c r="D47" s="29">
        <v>0</v>
      </c>
      <c r="E47" s="30">
        <v>0</v>
      </c>
      <c r="F47" s="134"/>
    </row>
    <row r="48" spans="1:6" x14ac:dyDescent="0.2">
      <c r="A48" s="128"/>
      <c r="B48" s="10" t="s">
        <v>69</v>
      </c>
      <c r="C48" s="9" t="s">
        <v>65</v>
      </c>
      <c r="D48" s="29">
        <v>0</v>
      </c>
      <c r="E48" s="30">
        <v>0</v>
      </c>
      <c r="F48" s="134"/>
    </row>
    <row r="49" spans="1:6" x14ac:dyDescent="0.2">
      <c r="A49" s="128" t="s">
        <v>70</v>
      </c>
      <c r="B49" s="10" t="s">
        <v>46</v>
      </c>
      <c r="C49" s="9" t="s">
        <v>71</v>
      </c>
      <c r="D49" s="29">
        <v>56048.256274509666</v>
      </c>
      <c r="E49" s="30">
        <v>56048.256274509666</v>
      </c>
      <c r="F49" s="134"/>
    </row>
    <row r="50" spans="1:6" x14ac:dyDescent="0.2">
      <c r="A50" s="128" t="s">
        <v>72</v>
      </c>
      <c r="B50" s="10" t="s">
        <v>49</v>
      </c>
      <c r="C50" s="9" t="s">
        <v>71</v>
      </c>
      <c r="D50" s="29">
        <v>50358.938649141812</v>
      </c>
      <c r="E50" s="30">
        <v>50358.938649141812</v>
      </c>
      <c r="F50" s="135"/>
    </row>
    <row r="51" spans="1:6" x14ac:dyDescent="0.2">
      <c r="A51" s="128"/>
      <c r="B51" s="10"/>
      <c r="C51" s="9"/>
      <c r="D51" s="32"/>
      <c r="E51" s="32"/>
      <c r="F51" s="129"/>
    </row>
    <row r="52" spans="1:6" ht="15.75" customHeight="1" x14ac:dyDescent="0.2">
      <c r="A52" s="126">
        <v>3</v>
      </c>
      <c r="B52" s="102" t="s">
        <v>73</v>
      </c>
      <c r="C52" s="103"/>
      <c r="D52" s="103"/>
      <c r="E52" s="103"/>
      <c r="F52" s="131"/>
    </row>
    <row r="53" spans="1:6" x14ac:dyDescent="0.2">
      <c r="A53" s="126">
        <v>3.1</v>
      </c>
      <c r="B53" s="28" t="s">
        <v>74</v>
      </c>
      <c r="C53" s="9"/>
      <c r="D53" s="32"/>
      <c r="E53" s="32"/>
      <c r="F53" s="129"/>
    </row>
    <row r="54" spans="1:6" x14ac:dyDescent="0.2">
      <c r="A54" s="128" t="s">
        <v>75</v>
      </c>
      <c r="B54" s="10" t="s">
        <v>64</v>
      </c>
      <c r="C54" s="33" t="s">
        <v>76</v>
      </c>
      <c r="D54" s="34">
        <v>0.94995368383055956</v>
      </c>
      <c r="E54" s="35">
        <v>0.81087964097863097</v>
      </c>
      <c r="F54" s="136" t="s">
        <v>6</v>
      </c>
    </row>
    <row r="55" spans="1:6" x14ac:dyDescent="0.2">
      <c r="A55" s="128" t="s">
        <v>77</v>
      </c>
      <c r="B55" s="10" t="s">
        <v>68</v>
      </c>
      <c r="C55" s="33" t="s">
        <v>76</v>
      </c>
      <c r="D55" s="34">
        <v>0</v>
      </c>
      <c r="E55" s="35">
        <v>0</v>
      </c>
      <c r="F55" s="137"/>
    </row>
    <row r="56" spans="1:6" x14ac:dyDescent="0.2">
      <c r="A56" s="128"/>
      <c r="B56" s="10" t="s">
        <v>69</v>
      </c>
      <c r="C56" s="33" t="s">
        <v>76</v>
      </c>
      <c r="D56" s="34">
        <v>0</v>
      </c>
      <c r="E56" s="35">
        <v>0</v>
      </c>
      <c r="F56" s="137"/>
    </row>
    <row r="57" spans="1:6" x14ac:dyDescent="0.2">
      <c r="A57" s="128" t="s">
        <v>78</v>
      </c>
      <c r="B57" s="10" t="s">
        <v>46</v>
      </c>
      <c r="C57" s="9" t="s">
        <v>79</v>
      </c>
      <c r="D57" s="34">
        <v>0.12438781682308636</v>
      </c>
      <c r="E57" s="35">
        <v>0.24</v>
      </c>
      <c r="F57" s="137"/>
    </row>
    <row r="58" spans="1:6" x14ac:dyDescent="0.2">
      <c r="A58" s="128" t="s">
        <v>80</v>
      </c>
      <c r="B58" s="10" t="s">
        <v>49</v>
      </c>
      <c r="C58" s="9" t="s">
        <v>79</v>
      </c>
      <c r="D58" s="34">
        <v>4.3414372402489709</v>
      </c>
      <c r="E58" s="35">
        <v>0.96</v>
      </c>
      <c r="F58" s="138"/>
    </row>
    <row r="59" spans="1:6" x14ac:dyDescent="0.2">
      <c r="A59" s="128"/>
      <c r="B59" s="10"/>
      <c r="C59" s="9"/>
      <c r="D59" s="32"/>
      <c r="E59" s="32"/>
      <c r="F59" s="129"/>
    </row>
    <row r="60" spans="1:6" x14ac:dyDescent="0.2">
      <c r="A60" s="126">
        <v>3.2</v>
      </c>
      <c r="B60" s="28" t="s">
        <v>81</v>
      </c>
      <c r="C60" s="9"/>
      <c r="D60" s="32"/>
      <c r="E60" s="32"/>
      <c r="F60" s="129"/>
    </row>
    <row r="61" spans="1:6" x14ac:dyDescent="0.2">
      <c r="A61" s="128" t="s">
        <v>82</v>
      </c>
      <c r="B61" s="10" t="s">
        <v>64</v>
      </c>
      <c r="C61" s="36" t="s">
        <v>83</v>
      </c>
      <c r="D61" s="29">
        <v>389488.6100000001</v>
      </c>
      <c r="E61" s="30">
        <v>332467.13983836659</v>
      </c>
      <c r="F61" s="136" t="s">
        <v>6</v>
      </c>
    </row>
    <row r="62" spans="1:6" x14ac:dyDescent="0.2">
      <c r="A62" s="128" t="s">
        <v>84</v>
      </c>
      <c r="B62" s="10" t="s">
        <v>68</v>
      </c>
      <c r="C62" s="36" t="s">
        <v>83</v>
      </c>
      <c r="D62" s="29">
        <v>0</v>
      </c>
      <c r="E62" s="30">
        <v>0</v>
      </c>
      <c r="F62" s="137"/>
    </row>
    <row r="63" spans="1:6" x14ac:dyDescent="0.2">
      <c r="A63" s="128"/>
      <c r="B63" s="10" t="s">
        <v>69</v>
      </c>
      <c r="C63" s="36" t="s">
        <v>83</v>
      </c>
      <c r="D63" s="29">
        <v>0</v>
      </c>
      <c r="E63" s="30">
        <v>0</v>
      </c>
      <c r="F63" s="137"/>
    </row>
    <row r="64" spans="1:6" x14ac:dyDescent="0.2">
      <c r="A64" s="128" t="s">
        <v>85</v>
      </c>
      <c r="B64" s="10" t="s">
        <v>46</v>
      </c>
      <c r="C64" s="36" t="s">
        <v>86</v>
      </c>
      <c r="D64" s="29">
        <v>51</v>
      </c>
      <c r="E64" s="30">
        <v>98.401920000000004</v>
      </c>
      <c r="F64" s="137"/>
    </row>
    <row r="65" spans="1:6" x14ac:dyDescent="0.2">
      <c r="A65" s="128" t="s">
        <v>87</v>
      </c>
      <c r="B65" s="10" t="s">
        <v>49</v>
      </c>
      <c r="C65" s="36" t="s">
        <v>86</v>
      </c>
      <c r="D65" s="29">
        <v>1780.0240000000001</v>
      </c>
      <c r="E65" s="30">
        <v>393.60768000000002</v>
      </c>
      <c r="F65" s="138"/>
    </row>
    <row r="66" spans="1:6" x14ac:dyDescent="0.2">
      <c r="A66" s="128"/>
      <c r="B66" s="10"/>
      <c r="C66" s="9"/>
      <c r="D66" s="32"/>
      <c r="E66" s="32"/>
      <c r="F66" s="129"/>
    </row>
    <row r="67" spans="1:6" x14ac:dyDescent="0.2">
      <c r="A67" s="126">
        <v>3.3</v>
      </c>
      <c r="B67" s="28" t="s">
        <v>88</v>
      </c>
      <c r="C67" s="9"/>
      <c r="D67" s="32"/>
      <c r="E67" s="32"/>
      <c r="F67" s="129"/>
    </row>
    <row r="68" spans="1:6" x14ac:dyDescent="0.2">
      <c r="A68" s="128" t="s">
        <v>89</v>
      </c>
      <c r="B68" s="10" t="s">
        <v>64</v>
      </c>
      <c r="C68" s="37" t="s">
        <v>90</v>
      </c>
      <c r="D68" s="32">
        <v>1094462.9941000005</v>
      </c>
      <c r="E68" s="30">
        <v>1073536.3945380859</v>
      </c>
      <c r="F68" s="136" t="s">
        <v>6</v>
      </c>
    </row>
    <row r="69" spans="1:6" x14ac:dyDescent="0.2">
      <c r="A69" s="128" t="s">
        <v>91</v>
      </c>
      <c r="B69" s="10" t="s">
        <v>68</v>
      </c>
      <c r="C69" s="37" t="s">
        <v>90</v>
      </c>
      <c r="D69" s="32">
        <v>0</v>
      </c>
      <c r="E69" s="30">
        <v>0</v>
      </c>
      <c r="F69" s="137"/>
    </row>
    <row r="70" spans="1:6" x14ac:dyDescent="0.2">
      <c r="A70" s="128"/>
      <c r="B70" s="10" t="s">
        <v>69</v>
      </c>
      <c r="C70" s="37" t="s">
        <v>90</v>
      </c>
      <c r="D70" s="32">
        <v>0</v>
      </c>
      <c r="E70" s="30">
        <v>0</v>
      </c>
      <c r="F70" s="137"/>
    </row>
    <row r="71" spans="1:6" x14ac:dyDescent="0.2">
      <c r="A71" s="128" t="s">
        <v>92</v>
      </c>
      <c r="B71" s="10" t="s">
        <v>46</v>
      </c>
      <c r="C71" s="37" t="s">
        <v>90</v>
      </c>
      <c r="D71" s="32">
        <v>463.61147099999994</v>
      </c>
      <c r="E71" s="30">
        <v>894.51488000832012</v>
      </c>
      <c r="F71" s="137"/>
    </row>
    <row r="72" spans="1:6" x14ac:dyDescent="0.2">
      <c r="A72" s="128" t="s">
        <v>93</v>
      </c>
      <c r="B72" s="10" t="s">
        <v>49</v>
      </c>
      <c r="C72" s="37" t="s">
        <v>90</v>
      </c>
      <c r="D72" s="32">
        <v>17592.456018456</v>
      </c>
      <c r="E72" s="30">
        <v>3890.1305819059207</v>
      </c>
      <c r="F72" s="138"/>
    </row>
    <row r="73" spans="1:6" x14ac:dyDescent="0.2">
      <c r="A73" s="128"/>
      <c r="B73" s="38" t="s">
        <v>94</v>
      </c>
      <c r="C73" s="39" t="s">
        <v>90</v>
      </c>
      <c r="D73" s="40">
        <v>1112519.0615894564</v>
      </c>
      <c r="E73" s="41">
        <v>1078321.04</v>
      </c>
      <c r="F73" s="129"/>
    </row>
    <row r="74" spans="1:6" x14ac:dyDescent="0.2">
      <c r="A74" s="128"/>
      <c r="B74" s="10"/>
      <c r="C74" s="9"/>
      <c r="D74" s="32"/>
      <c r="E74" s="32"/>
      <c r="F74" s="129"/>
    </row>
    <row r="75" spans="1:6" x14ac:dyDescent="0.2">
      <c r="A75" s="126">
        <v>4</v>
      </c>
      <c r="B75" s="97" t="s">
        <v>95</v>
      </c>
      <c r="C75" s="98"/>
      <c r="D75" s="98"/>
      <c r="E75" s="98"/>
      <c r="F75" s="139"/>
    </row>
    <row r="76" spans="1:6" x14ac:dyDescent="0.2">
      <c r="A76" s="128">
        <v>4.0999999999999996</v>
      </c>
      <c r="B76" s="10" t="s">
        <v>64</v>
      </c>
      <c r="C76" s="9" t="s">
        <v>96</v>
      </c>
      <c r="D76" s="32">
        <v>127.772384925</v>
      </c>
      <c r="E76" s="30">
        <v>108.2352679824359</v>
      </c>
      <c r="F76" s="136" t="s">
        <v>6</v>
      </c>
    </row>
    <row r="77" spans="1:6" x14ac:dyDescent="0.2">
      <c r="A77" s="128">
        <v>4.2</v>
      </c>
      <c r="B77" s="10" t="s">
        <v>68</v>
      </c>
      <c r="C77" s="9" t="s">
        <v>96</v>
      </c>
      <c r="D77" s="32">
        <v>0</v>
      </c>
      <c r="E77" s="30">
        <v>0</v>
      </c>
      <c r="F77" s="137"/>
    </row>
    <row r="78" spans="1:6" x14ac:dyDescent="0.2">
      <c r="A78" s="128"/>
      <c r="B78" s="10" t="s">
        <v>69</v>
      </c>
      <c r="C78" s="9" t="s">
        <v>96</v>
      </c>
      <c r="D78" s="32">
        <v>0</v>
      </c>
      <c r="E78" s="30">
        <v>0</v>
      </c>
      <c r="F78" s="137"/>
    </row>
    <row r="79" spans="1:6" x14ac:dyDescent="0.2">
      <c r="A79" s="128">
        <v>4.3</v>
      </c>
      <c r="B79" s="10" t="s">
        <v>46</v>
      </c>
      <c r="C79" s="9" t="s">
        <v>96</v>
      </c>
      <c r="D79" s="32">
        <v>0.28584610699999929</v>
      </c>
      <c r="E79" s="30">
        <v>0.55152560300637987</v>
      </c>
      <c r="F79" s="137"/>
    </row>
    <row r="80" spans="1:6" x14ac:dyDescent="0.2">
      <c r="A80" s="128">
        <v>4.4000000000000004</v>
      </c>
      <c r="B80" s="10" t="s">
        <v>49</v>
      </c>
      <c r="C80" s="9" t="s">
        <v>96</v>
      </c>
      <c r="D80" s="32">
        <v>8.9640119410000008</v>
      </c>
      <c r="E80" s="30">
        <v>1.9821665008951042</v>
      </c>
      <c r="F80" s="138"/>
    </row>
    <row r="81" spans="1:6" x14ac:dyDescent="0.2">
      <c r="A81" s="128"/>
      <c r="B81" s="28" t="s">
        <v>95</v>
      </c>
      <c r="C81" s="6" t="s">
        <v>96</v>
      </c>
      <c r="D81" s="40">
        <v>137.022242973</v>
      </c>
      <c r="E81" s="41">
        <v>110.76896008633739</v>
      </c>
      <c r="F81" s="129"/>
    </row>
    <row r="82" spans="1:6" x14ac:dyDescent="0.2">
      <c r="A82" s="128"/>
      <c r="B82" s="10"/>
      <c r="C82" s="9"/>
      <c r="D82" s="32"/>
      <c r="E82" s="32"/>
      <c r="F82" s="129"/>
    </row>
    <row r="83" spans="1:6" x14ac:dyDescent="0.2">
      <c r="A83" s="126">
        <v>5</v>
      </c>
      <c r="B83" s="97" t="s">
        <v>97</v>
      </c>
      <c r="C83" s="98"/>
      <c r="D83" s="98"/>
      <c r="E83" s="98"/>
      <c r="F83" s="139"/>
    </row>
    <row r="84" spans="1:6" x14ac:dyDescent="0.2">
      <c r="A84" s="128">
        <v>5.0999999999999996</v>
      </c>
      <c r="B84" s="10" t="s">
        <v>98</v>
      </c>
      <c r="C84" s="9" t="s">
        <v>96</v>
      </c>
      <c r="D84" s="32"/>
      <c r="E84" s="30"/>
      <c r="F84" s="129" t="s">
        <v>99</v>
      </c>
    </row>
    <row r="85" spans="1:6" x14ac:dyDescent="0.2">
      <c r="A85" s="128">
        <v>5.2</v>
      </c>
      <c r="B85" s="10" t="s">
        <v>100</v>
      </c>
      <c r="C85" s="9" t="s">
        <v>96</v>
      </c>
      <c r="D85" s="32"/>
      <c r="E85" s="30"/>
      <c r="F85" s="129" t="s">
        <v>99</v>
      </c>
    </row>
    <row r="86" spans="1:6" x14ac:dyDescent="0.2">
      <c r="A86" s="128"/>
      <c r="B86" s="28" t="s">
        <v>101</v>
      </c>
      <c r="C86" s="6" t="s">
        <v>96</v>
      </c>
      <c r="D86" s="40">
        <v>0</v>
      </c>
      <c r="E86" s="41">
        <v>0</v>
      </c>
      <c r="F86" s="129"/>
    </row>
    <row r="87" spans="1:6" x14ac:dyDescent="0.2">
      <c r="A87" s="128"/>
      <c r="B87" s="10"/>
      <c r="C87" s="9"/>
      <c r="D87" s="32"/>
      <c r="E87" s="32"/>
      <c r="F87" s="129"/>
    </row>
    <row r="88" spans="1:6" x14ac:dyDescent="0.2">
      <c r="A88" s="126">
        <v>6</v>
      </c>
      <c r="B88" s="28" t="s">
        <v>102</v>
      </c>
      <c r="C88" s="8" t="s">
        <v>96</v>
      </c>
      <c r="D88" s="40">
        <v>137.022242973</v>
      </c>
      <c r="E88" s="41">
        <v>110.76896008633739</v>
      </c>
      <c r="F88" s="129" t="s">
        <v>6</v>
      </c>
    </row>
    <row r="89" spans="1:6" x14ac:dyDescent="0.2">
      <c r="A89" s="128"/>
      <c r="B89" s="10"/>
      <c r="C89" s="9"/>
      <c r="D89" s="32"/>
      <c r="E89" s="32"/>
      <c r="F89" s="129"/>
    </row>
    <row r="90" spans="1:6" ht="31.5" x14ac:dyDescent="0.2">
      <c r="A90" s="126">
        <v>7</v>
      </c>
      <c r="B90" s="42" t="s">
        <v>103</v>
      </c>
      <c r="C90" s="6" t="s">
        <v>104</v>
      </c>
      <c r="D90" s="43">
        <v>3.3419407175713642</v>
      </c>
      <c r="E90" s="44">
        <v>2.7016292386084513</v>
      </c>
      <c r="F90" s="129" t="s">
        <v>6</v>
      </c>
    </row>
    <row r="91" spans="1:6" x14ac:dyDescent="0.2">
      <c r="A91" s="128"/>
      <c r="B91" s="10"/>
      <c r="C91" s="9"/>
      <c r="D91" s="34"/>
      <c r="E91" s="34"/>
      <c r="F91" s="129"/>
    </row>
    <row r="92" spans="1:6" x14ac:dyDescent="0.2">
      <c r="A92" s="126">
        <v>8</v>
      </c>
      <c r="B92" s="28" t="s">
        <v>105</v>
      </c>
      <c r="C92" s="6" t="s">
        <v>104</v>
      </c>
      <c r="D92" s="43">
        <v>3.7372114829138967</v>
      </c>
      <c r="E92" s="44">
        <v>2.9918374735420277</v>
      </c>
      <c r="F92" s="129" t="s">
        <v>6</v>
      </c>
    </row>
    <row r="93" spans="1:6" x14ac:dyDescent="0.2">
      <c r="A93" s="118"/>
      <c r="B93" s="121"/>
      <c r="C93" s="122"/>
      <c r="D93" s="121"/>
      <c r="E93" s="121"/>
      <c r="F93" s="123"/>
    </row>
    <row r="94" spans="1:6" x14ac:dyDescent="0.2">
      <c r="A94" s="140" t="s">
        <v>106</v>
      </c>
      <c r="B94" s="121"/>
      <c r="C94" s="122"/>
      <c r="D94" s="121"/>
      <c r="E94" s="121"/>
      <c r="F94" s="123"/>
    </row>
    <row r="95" spans="1:6" x14ac:dyDescent="0.2">
      <c r="A95" s="118">
        <v>1</v>
      </c>
      <c r="B95" s="141" t="s">
        <v>107</v>
      </c>
      <c r="C95" s="141"/>
      <c r="D95" s="141"/>
      <c r="E95" s="141"/>
      <c r="F95" s="142"/>
    </row>
    <row r="96" spans="1:6" x14ac:dyDescent="0.2">
      <c r="A96" s="118">
        <v>2</v>
      </c>
      <c r="B96" s="143" t="s">
        <v>108</v>
      </c>
      <c r="C96" s="143"/>
      <c r="D96" s="143"/>
      <c r="E96" s="143"/>
      <c r="F96" s="144"/>
    </row>
    <row r="97" spans="1:6" x14ac:dyDescent="0.2">
      <c r="A97" s="118">
        <v>3</v>
      </c>
      <c r="B97" s="141" t="s">
        <v>109</v>
      </c>
      <c r="C97" s="141"/>
      <c r="D97" s="141"/>
      <c r="E97" s="141"/>
      <c r="F97" s="142"/>
    </row>
    <row r="98" spans="1:6" x14ac:dyDescent="0.2">
      <c r="A98" s="118">
        <v>4</v>
      </c>
      <c r="B98" s="141" t="s">
        <v>110</v>
      </c>
      <c r="C98" s="141"/>
      <c r="D98" s="141"/>
      <c r="E98" s="141"/>
      <c r="F98" s="142"/>
    </row>
    <row r="99" spans="1:6" x14ac:dyDescent="0.2">
      <c r="A99" s="118">
        <v>5</v>
      </c>
      <c r="B99" s="141" t="s">
        <v>111</v>
      </c>
      <c r="C99" s="141"/>
      <c r="D99" s="141"/>
      <c r="E99" s="141"/>
      <c r="F99" s="142"/>
    </row>
    <row r="100" spans="1:6" ht="16.5" thickBot="1" x14ac:dyDescent="0.25">
      <c r="A100" s="145">
        <v>6</v>
      </c>
      <c r="B100" s="146" t="s">
        <v>112</v>
      </c>
      <c r="C100" s="146"/>
      <c r="D100" s="146"/>
      <c r="E100" s="146"/>
      <c r="F100" s="147"/>
    </row>
    <row r="103" spans="1:6" ht="16.5" thickBot="1" x14ac:dyDescent="0.25">
      <c r="A103" s="1"/>
      <c r="B103" s="46"/>
      <c r="C103" s="1"/>
      <c r="D103" s="46"/>
      <c r="E103" s="46"/>
      <c r="F103" s="46"/>
    </row>
    <row r="104" spans="1:6" x14ac:dyDescent="0.2">
      <c r="A104" s="114"/>
      <c r="B104" s="166" t="s">
        <v>0</v>
      </c>
      <c r="C104" s="166"/>
      <c r="D104" s="166"/>
      <c r="E104" s="166"/>
      <c r="F104" s="167"/>
    </row>
    <row r="105" spans="1:6" x14ac:dyDescent="0.2">
      <c r="A105" s="118"/>
      <c r="B105" s="119" t="s">
        <v>270</v>
      </c>
      <c r="C105" s="119"/>
      <c r="D105" s="119"/>
      <c r="E105" s="119"/>
      <c r="F105" s="120"/>
    </row>
    <row r="106" spans="1:6" x14ac:dyDescent="0.2">
      <c r="A106" s="118"/>
      <c r="B106" s="119" t="s">
        <v>1</v>
      </c>
      <c r="C106" s="119"/>
      <c r="D106" s="119"/>
      <c r="E106" s="119"/>
      <c r="F106" s="120"/>
    </row>
    <row r="107" spans="1:6" x14ac:dyDescent="0.2">
      <c r="A107" s="118"/>
      <c r="B107" s="119" t="s">
        <v>2</v>
      </c>
      <c r="C107" s="119"/>
      <c r="D107" s="119"/>
      <c r="E107" s="119"/>
      <c r="F107" s="120"/>
    </row>
    <row r="108" spans="1:6" ht="16.5" thickBot="1" x14ac:dyDescent="0.25">
      <c r="A108" s="145"/>
      <c r="B108" s="168"/>
      <c r="C108" s="169"/>
      <c r="D108" s="168"/>
      <c r="E108" s="168"/>
      <c r="F108" s="170"/>
    </row>
    <row r="109" spans="1:6" x14ac:dyDescent="0.2">
      <c r="A109" s="164" t="s">
        <v>3</v>
      </c>
      <c r="B109" s="164" t="s">
        <v>4</v>
      </c>
      <c r="C109" s="164" t="s">
        <v>5</v>
      </c>
      <c r="D109" s="165" t="s">
        <v>6</v>
      </c>
      <c r="E109" s="165" t="s">
        <v>7</v>
      </c>
      <c r="F109" s="165" t="s">
        <v>8</v>
      </c>
    </row>
    <row r="110" spans="1:6" x14ac:dyDescent="0.2">
      <c r="A110" s="6">
        <v>1</v>
      </c>
      <c r="B110" s="7" t="s">
        <v>9</v>
      </c>
      <c r="C110" s="6"/>
      <c r="D110" s="8"/>
      <c r="E110" s="8"/>
      <c r="F110" s="8"/>
    </row>
    <row r="111" spans="1:6" x14ac:dyDescent="0.2">
      <c r="A111" s="9">
        <v>1.1000000000000001</v>
      </c>
      <c r="B111" s="10" t="s">
        <v>10</v>
      </c>
      <c r="C111" s="9" t="s">
        <v>11</v>
      </c>
      <c r="D111" s="11">
        <v>840</v>
      </c>
      <c r="E111" s="12">
        <v>840</v>
      </c>
      <c r="F111" s="10"/>
    </row>
    <row r="112" spans="1:6" x14ac:dyDescent="0.2">
      <c r="A112" s="9">
        <v>1.2</v>
      </c>
      <c r="B112" s="10" t="s">
        <v>12</v>
      </c>
      <c r="C112" s="9" t="s">
        <v>13</v>
      </c>
      <c r="D112" s="13">
        <v>0.66080000000000005</v>
      </c>
      <c r="E112" s="14">
        <v>0.85</v>
      </c>
      <c r="F112" s="10" t="s">
        <v>6</v>
      </c>
    </row>
    <row r="113" spans="1:6" x14ac:dyDescent="0.2">
      <c r="A113" s="9">
        <v>1.3</v>
      </c>
      <c r="B113" s="10" t="s">
        <v>14</v>
      </c>
      <c r="C113" s="9" t="s">
        <v>13</v>
      </c>
      <c r="D113" s="13">
        <v>0.65110000000000001</v>
      </c>
      <c r="E113" s="14">
        <v>0.85</v>
      </c>
      <c r="F113" s="10" t="s">
        <v>6</v>
      </c>
    </row>
    <row r="114" spans="1:6" x14ac:dyDescent="0.2">
      <c r="A114" s="9">
        <v>1.4</v>
      </c>
      <c r="B114" s="10" t="s">
        <v>15</v>
      </c>
      <c r="C114" s="9" t="s">
        <v>16</v>
      </c>
      <c r="D114" s="15">
        <v>415.00300000000004</v>
      </c>
      <c r="E114" s="12">
        <v>415.00300000000004</v>
      </c>
      <c r="F114" s="10" t="s">
        <v>6</v>
      </c>
    </row>
    <row r="115" spans="1:6" x14ac:dyDescent="0.25">
      <c r="A115" s="9">
        <v>1.5</v>
      </c>
      <c r="B115" s="10" t="s">
        <v>17</v>
      </c>
      <c r="C115" s="9" t="s">
        <v>13</v>
      </c>
      <c r="D115" s="16">
        <v>0.10777994375944269</v>
      </c>
      <c r="E115" s="17">
        <v>9.7000000000000003E-2</v>
      </c>
      <c r="F115" s="10" t="s">
        <v>6</v>
      </c>
    </row>
    <row r="116" spans="1:6" x14ac:dyDescent="0.2">
      <c r="A116" s="9">
        <v>1.6</v>
      </c>
      <c r="B116" s="10" t="s">
        <v>17</v>
      </c>
      <c r="C116" s="9" t="s">
        <v>16</v>
      </c>
      <c r="D116" s="15">
        <v>44.728999999999999</v>
      </c>
      <c r="E116" s="12">
        <v>40.255291000000007</v>
      </c>
      <c r="F116" s="10" t="s">
        <v>6</v>
      </c>
    </row>
    <row r="117" spans="1:6" x14ac:dyDescent="0.25">
      <c r="A117" s="9">
        <v>1.7</v>
      </c>
      <c r="B117" s="18" t="s">
        <v>18</v>
      </c>
      <c r="C117" s="9" t="s">
        <v>13</v>
      </c>
      <c r="D117" s="16">
        <v>0</v>
      </c>
      <c r="E117" s="19">
        <v>0</v>
      </c>
      <c r="F117" s="10" t="s">
        <v>6</v>
      </c>
    </row>
    <row r="118" spans="1:6" x14ac:dyDescent="0.2">
      <c r="A118" s="9">
        <v>1.8</v>
      </c>
      <c r="B118" s="18" t="s">
        <v>18</v>
      </c>
      <c r="C118" s="9" t="s">
        <v>16</v>
      </c>
      <c r="D118" s="20">
        <v>0</v>
      </c>
      <c r="E118" s="21">
        <v>0</v>
      </c>
      <c r="F118" s="10" t="s">
        <v>6</v>
      </c>
    </row>
    <row r="119" spans="1:6" x14ac:dyDescent="0.25">
      <c r="A119" s="9">
        <v>1.9</v>
      </c>
      <c r="B119" s="10" t="s">
        <v>19</v>
      </c>
      <c r="C119" s="9" t="s">
        <v>13</v>
      </c>
      <c r="D119" s="16">
        <v>0.10777994375944269</v>
      </c>
      <c r="E119" s="19">
        <v>9.7000000000000003E-2</v>
      </c>
      <c r="F119" s="10" t="s">
        <v>6</v>
      </c>
    </row>
    <row r="120" spans="1:6" x14ac:dyDescent="0.2">
      <c r="A120" s="22">
        <v>1.1000000000000001</v>
      </c>
      <c r="B120" s="10" t="s">
        <v>20</v>
      </c>
      <c r="C120" s="9" t="s">
        <v>16</v>
      </c>
      <c r="D120" s="23">
        <v>44.728999999999999</v>
      </c>
      <c r="E120" s="24">
        <v>40.255291000000007</v>
      </c>
      <c r="F120" s="10" t="s">
        <v>6</v>
      </c>
    </row>
    <row r="121" spans="1:6" x14ac:dyDescent="0.2">
      <c r="A121" s="22">
        <v>1.1100000000000001</v>
      </c>
      <c r="B121" s="10" t="s">
        <v>21</v>
      </c>
      <c r="C121" s="9" t="s">
        <v>16</v>
      </c>
      <c r="D121" s="23">
        <v>370.27400000000006</v>
      </c>
      <c r="E121" s="24">
        <v>374.74770900000004</v>
      </c>
      <c r="F121" s="10" t="s">
        <v>6</v>
      </c>
    </row>
    <row r="122" spans="1:6" x14ac:dyDescent="0.2">
      <c r="A122" s="9">
        <v>1.1200000000000001</v>
      </c>
      <c r="B122" s="10" t="s">
        <v>22</v>
      </c>
      <c r="C122" s="9" t="s">
        <v>23</v>
      </c>
      <c r="D122" s="25">
        <v>2703.4660501755402</v>
      </c>
      <c r="E122" s="26">
        <v>2630</v>
      </c>
      <c r="F122" s="10" t="s">
        <v>6</v>
      </c>
    </row>
    <row r="123" spans="1:6" x14ac:dyDescent="0.2">
      <c r="A123" s="9">
        <v>1.1299999999999999</v>
      </c>
      <c r="B123" s="10" t="s">
        <v>24</v>
      </c>
      <c r="C123" s="9" t="s">
        <v>25</v>
      </c>
      <c r="D123" s="25">
        <v>2.7782931689650434</v>
      </c>
      <c r="E123" s="15">
        <v>1.2</v>
      </c>
      <c r="F123" s="10" t="s">
        <v>6</v>
      </c>
    </row>
    <row r="124" spans="1:6" x14ac:dyDescent="0.25">
      <c r="A124" s="22">
        <v>1.1399999999999999</v>
      </c>
      <c r="B124" s="10" t="s">
        <v>26</v>
      </c>
      <c r="C124" s="9" t="s">
        <v>13</v>
      </c>
      <c r="D124" s="16">
        <v>1.8202502937066684E-2</v>
      </c>
      <c r="E124" s="27">
        <v>8.0000000000000002E-3</v>
      </c>
      <c r="F124" s="10" t="s">
        <v>6</v>
      </c>
    </row>
    <row r="125" spans="1:6" x14ac:dyDescent="0.25">
      <c r="A125" s="22">
        <v>1.1499999999999999</v>
      </c>
      <c r="B125" s="10" t="s">
        <v>27</v>
      </c>
      <c r="C125" s="9" t="s">
        <v>13</v>
      </c>
      <c r="D125" s="16"/>
      <c r="E125" s="27">
        <v>0</v>
      </c>
      <c r="F125" s="10" t="s">
        <v>6</v>
      </c>
    </row>
    <row r="126" spans="1:6" x14ac:dyDescent="0.25">
      <c r="A126" s="22"/>
      <c r="B126" s="10" t="s">
        <v>28</v>
      </c>
      <c r="C126" s="9" t="s">
        <v>13</v>
      </c>
      <c r="D126" s="16"/>
      <c r="E126" s="27">
        <v>0</v>
      </c>
      <c r="F126" s="10" t="s">
        <v>6</v>
      </c>
    </row>
    <row r="127" spans="1:6" x14ac:dyDescent="0.2">
      <c r="A127" s="6">
        <v>2</v>
      </c>
      <c r="B127" s="102" t="s">
        <v>29</v>
      </c>
      <c r="C127" s="103"/>
      <c r="D127" s="103"/>
      <c r="E127" s="103"/>
      <c r="F127" s="104"/>
    </row>
    <row r="128" spans="1:6" x14ac:dyDescent="0.2">
      <c r="A128" s="6">
        <v>2.1</v>
      </c>
      <c r="B128" s="28" t="s">
        <v>30</v>
      </c>
      <c r="C128" s="9"/>
      <c r="D128" s="10"/>
      <c r="E128" s="10"/>
      <c r="F128" s="10"/>
    </row>
    <row r="129" spans="1:6" ht="94.5" x14ac:dyDescent="0.2">
      <c r="A129" s="174" t="s">
        <v>31</v>
      </c>
      <c r="B129" s="173" t="s">
        <v>32</v>
      </c>
      <c r="C129" s="174" t="s">
        <v>33</v>
      </c>
      <c r="D129" s="77">
        <f>'May 22_GCV (Raw)'!E303</f>
        <v>3905</v>
      </c>
      <c r="E129" s="30">
        <v>3905</v>
      </c>
      <c r="F129" s="31" t="s">
        <v>34</v>
      </c>
    </row>
    <row r="130" spans="1:6" ht="31.5" x14ac:dyDescent="0.2">
      <c r="A130" s="9" t="s">
        <v>35</v>
      </c>
      <c r="B130" s="10" t="s">
        <v>36</v>
      </c>
      <c r="C130" s="9" t="s">
        <v>33</v>
      </c>
      <c r="D130" s="32"/>
      <c r="E130" s="30"/>
      <c r="F130" s="31" t="s">
        <v>37</v>
      </c>
    </row>
    <row r="131" spans="1:6" x14ac:dyDescent="0.2">
      <c r="A131" s="174"/>
      <c r="B131" s="173" t="s">
        <v>38</v>
      </c>
      <c r="C131" s="174" t="s">
        <v>33</v>
      </c>
      <c r="D131" s="77">
        <f>'May 22_GCV (Washed)'!E57</f>
        <v>3376</v>
      </c>
      <c r="E131" s="30">
        <v>3376</v>
      </c>
      <c r="F131" s="31"/>
    </row>
    <row r="132" spans="1:6" ht="78.75" x14ac:dyDescent="0.2">
      <c r="A132" s="174" t="s">
        <v>39</v>
      </c>
      <c r="B132" s="173" t="s">
        <v>40</v>
      </c>
      <c r="C132" s="174" t="s">
        <v>33</v>
      </c>
      <c r="D132" s="77">
        <f>'May 22_GCV (Raw)'!G303</f>
        <v>3110</v>
      </c>
      <c r="E132" s="30">
        <v>3305</v>
      </c>
      <c r="F132" s="31" t="s">
        <v>41</v>
      </c>
    </row>
    <row r="133" spans="1:6" x14ac:dyDescent="0.2">
      <c r="A133" s="9" t="s">
        <v>42</v>
      </c>
      <c r="B133" s="10" t="s">
        <v>43</v>
      </c>
      <c r="C133" s="9" t="s">
        <v>33</v>
      </c>
      <c r="D133" s="29">
        <v>0</v>
      </c>
      <c r="E133" s="30">
        <v>0</v>
      </c>
      <c r="F133" s="10" t="s">
        <v>6</v>
      </c>
    </row>
    <row r="134" spans="1:6" x14ac:dyDescent="0.2">
      <c r="A134" s="174"/>
      <c r="B134" s="173" t="s">
        <v>44</v>
      </c>
      <c r="C134" s="174" t="s">
        <v>33</v>
      </c>
      <c r="D134" s="77">
        <f>'May 22_GCV (Washed)'!G57</f>
        <v>4118</v>
      </c>
      <c r="E134" s="30">
        <v>4118</v>
      </c>
      <c r="F134" s="10"/>
    </row>
    <row r="135" spans="1:6" x14ac:dyDescent="0.2">
      <c r="A135" s="9" t="s">
        <v>45</v>
      </c>
      <c r="B135" s="10" t="s">
        <v>46</v>
      </c>
      <c r="C135" s="9" t="s">
        <v>47</v>
      </c>
      <c r="D135" s="29">
        <v>10657</v>
      </c>
      <c r="E135" s="30">
        <v>10657</v>
      </c>
      <c r="F135" s="10" t="s">
        <v>6</v>
      </c>
    </row>
    <row r="136" spans="1:6" x14ac:dyDescent="0.2">
      <c r="A136" s="9" t="s">
        <v>48</v>
      </c>
      <c r="B136" s="10" t="s">
        <v>49</v>
      </c>
      <c r="C136" s="9" t="s">
        <v>47</v>
      </c>
      <c r="D136" s="29">
        <v>10593</v>
      </c>
      <c r="E136" s="30">
        <v>10593</v>
      </c>
      <c r="F136" s="10" t="s">
        <v>6</v>
      </c>
    </row>
    <row r="137" spans="1:6" x14ac:dyDescent="0.2">
      <c r="A137" s="9" t="s">
        <v>50</v>
      </c>
      <c r="B137" s="10" t="s">
        <v>51</v>
      </c>
      <c r="C137" s="9" t="s">
        <v>47</v>
      </c>
      <c r="D137" s="32"/>
      <c r="E137" s="32"/>
      <c r="F137" s="10" t="s">
        <v>6</v>
      </c>
    </row>
    <row r="138" spans="1:6" x14ac:dyDescent="0.2">
      <c r="A138" s="9"/>
      <c r="B138" s="10"/>
      <c r="C138" s="9"/>
      <c r="D138" s="32"/>
      <c r="E138" s="32"/>
      <c r="F138" s="10"/>
    </row>
    <row r="139" spans="1:6" x14ac:dyDescent="0.2">
      <c r="A139" s="6">
        <v>2.2000000000000002</v>
      </c>
      <c r="B139" s="28" t="s">
        <v>52</v>
      </c>
      <c r="C139" s="10"/>
      <c r="D139" s="32"/>
      <c r="E139" s="32"/>
      <c r="F139" s="10"/>
    </row>
    <row r="140" spans="1:6" x14ac:dyDescent="0.2">
      <c r="A140" s="9" t="s">
        <v>53</v>
      </c>
      <c r="B140" s="10" t="s">
        <v>54</v>
      </c>
      <c r="C140" s="9" t="s">
        <v>33</v>
      </c>
      <c r="D140" s="32">
        <v>120</v>
      </c>
      <c r="E140" s="32"/>
      <c r="F140" s="10"/>
    </row>
    <row r="141" spans="1:6" x14ac:dyDescent="0.2">
      <c r="A141" s="9" t="s">
        <v>55</v>
      </c>
      <c r="B141" s="10" t="s">
        <v>56</v>
      </c>
      <c r="C141" s="9" t="s">
        <v>33</v>
      </c>
      <c r="D141" s="32">
        <v>167.36397800210125</v>
      </c>
      <c r="E141" s="30">
        <v>120</v>
      </c>
      <c r="F141" s="10" t="s">
        <v>6</v>
      </c>
    </row>
    <row r="142" spans="1:6" x14ac:dyDescent="0.2">
      <c r="A142" s="9"/>
      <c r="B142" s="10"/>
      <c r="C142" s="9"/>
      <c r="D142" s="32"/>
      <c r="E142" s="32"/>
      <c r="F142" s="10"/>
    </row>
    <row r="143" spans="1:6" x14ac:dyDescent="0.2">
      <c r="A143" s="6">
        <v>2.2999999999999998</v>
      </c>
      <c r="B143" s="28" t="s">
        <v>57</v>
      </c>
      <c r="C143" s="9"/>
      <c r="D143" s="32"/>
      <c r="E143" s="32"/>
      <c r="F143" s="10"/>
    </row>
    <row r="144" spans="1:6" x14ac:dyDescent="0.2">
      <c r="A144" s="9" t="s">
        <v>58</v>
      </c>
      <c r="B144" s="10" t="s">
        <v>59</v>
      </c>
      <c r="C144" s="9" t="s">
        <v>33</v>
      </c>
      <c r="D144" s="29">
        <v>2976</v>
      </c>
      <c r="E144" s="30">
        <v>3211.9096370195521</v>
      </c>
      <c r="F144" s="10" t="s">
        <v>6</v>
      </c>
    </row>
    <row r="145" spans="1:6" x14ac:dyDescent="0.2">
      <c r="A145" s="9" t="s">
        <v>60</v>
      </c>
      <c r="B145" s="10" t="s">
        <v>61</v>
      </c>
      <c r="C145" s="9" t="s">
        <v>33</v>
      </c>
      <c r="D145" s="32"/>
      <c r="E145" s="30"/>
      <c r="F145" s="10" t="s">
        <v>6</v>
      </c>
    </row>
    <row r="146" spans="1:6" x14ac:dyDescent="0.2">
      <c r="A146" s="9"/>
      <c r="B146" s="10"/>
      <c r="C146" s="9"/>
      <c r="D146" s="32"/>
      <c r="E146" s="32"/>
      <c r="F146" s="10"/>
    </row>
    <row r="147" spans="1:6" x14ac:dyDescent="0.2">
      <c r="A147" s="6">
        <v>2.4</v>
      </c>
      <c r="B147" s="28" t="s">
        <v>62</v>
      </c>
      <c r="C147" s="9"/>
      <c r="D147" s="32"/>
      <c r="E147" s="32"/>
      <c r="F147" s="10"/>
    </row>
    <row r="148" spans="1:6" x14ac:dyDescent="0.2">
      <c r="A148" s="9" t="s">
        <v>63</v>
      </c>
      <c r="B148" s="10" t="s">
        <v>64</v>
      </c>
      <c r="C148" s="9" t="s">
        <v>65</v>
      </c>
      <c r="D148" s="29">
        <v>3367.9273990910879</v>
      </c>
      <c r="E148" s="30">
        <v>3333.5009104886622</v>
      </c>
      <c r="F148" s="108" t="s">
        <v>66</v>
      </c>
    </row>
    <row r="149" spans="1:6" x14ac:dyDescent="0.2">
      <c r="A149" s="9" t="s">
        <v>67</v>
      </c>
      <c r="B149" s="10" t="s">
        <v>68</v>
      </c>
      <c r="C149" s="9" t="s">
        <v>65</v>
      </c>
      <c r="D149" s="29">
        <v>0</v>
      </c>
      <c r="E149" s="30">
        <v>0</v>
      </c>
      <c r="F149" s="109"/>
    </row>
    <row r="150" spans="1:6" x14ac:dyDescent="0.2">
      <c r="A150" s="9"/>
      <c r="B150" s="10" t="s">
        <v>69</v>
      </c>
      <c r="C150" s="9" t="s">
        <v>65</v>
      </c>
      <c r="D150" s="29">
        <v>4982.6306919417875</v>
      </c>
      <c r="E150" s="30">
        <v>4982.6306919417875</v>
      </c>
      <c r="F150" s="109"/>
    </row>
    <row r="151" spans="1:6" x14ac:dyDescent="0.2">
      <c r="A151" s="9" t="s">
        <v>70</v>
      </c>
      <c r="B151" s="10" t="s">
        <v>46</v>
      </c>
      <c r="C151" s="9" t="s">
        <v>71</v>
      </c>
      <c r="D151" s="29">
        <v>62733.124423076326</v>
      </c>
      <c r="E151" s="30">
        <v>62733.124423076326</v>
      </c>
      <c r="F151" s="109"/>
    </row>
    <row r="152" spans="1:6" x14ac:dyDescent="0.2">
      <c r="A152" s="9" t="s">
        <v>72</v>
      </c>
      <c r="B152" s="10" t="s">
        <v>49</v>
      </c>
      <c r="C152" s="9" t="s">
        <v>71</v>
      </c>
      <c r="D152" s="29">
        <v>66843.189673024564</v>
      </c>
      <c r="E152" s="30">
        <v>66843.189673024564</v>
      </c>
      <c r="F152" s="110"/>
    </row>
    <row r="153" spans="1:6" x14ac:dyDescent="0.2">
      <c r="A153" s="9"/>
      <c r="B153" s="10"/>
      <c r="C153" s="9"/>
      <c r="D153" s="32"/>
      <c r="E153" s="32"/>
      <c r="F153" s="10"/>
    </row>
    <row r="154" spans="1:6" x14ac:dyDescent="0.2">
      <c r="A154" s="6">
        <v>3</v>
      </c>
      <c r="B154" s="102" t="s">
        <v>73</v>
      </c>
      <c r="C154" s="103"/>
      <c r="D154" s="103"/>
      <c r="E154" s="103"/>
      <c r="F154" s="104"/>
    </row>
    <row r="155" spans="1:6" x14ac:dyDescent="0.2">
      <c r="A155" s="6">
        <v>3.1</v>
      </c>
      <c r="B155" s="28" t="s">
        <v>74</v>
      </c>
      <c r="C155" s="9"/>
      <c r="D155" s="32"/>
      <c r="E155" s="32"/>
      <c r="F155" s="10"/>
    </row>
    <row r="156" spans="1:6" x14ac:dyDescent="0.2">
      <c r="A156" s="9" t="s">
        <v>75</v>
      </c>
      <c r="B156" s="10" t="s">
        <v>64</v>
      </c>
      <c r="C156" s="33" t="s">
        <v>76</v>
      </c>
      <c r="D156" s="34">
        <v>0.86946566651325397</v>
      </c>
      <c r="E156" s="35">
        <v>0.7882120131218896</v>
      </c>
      <c r="F156" s="105" t="s">
        <v>6</v>
      </c>
    </row>
    <row r="157" spans="1:6" x14ac:dyDescent="0.2">
      <c r="A157" s="9" t="s">
        <v>77</v>
      </c>
      <c r="B157" s="10" t="s">
        <v>68</v>
      </c>
      <c r="C157" s="33" t="s">
        <v>76</v>
      </c>
      <c r="D157" s="34">
        <v>0</v>
      </c>
      <c r="E157" s="35">
        <v>0</v>
      </c>
      <c r="F157" s="106"/>
    </row>
    <row r="158" spans="1:6" x14ac:dyDescent="0.2">
      <c r="A158" s="9"/>
      <c r="B158" s="10" t="s">
        <v>69</v>
      </c>
      <c r="C158" s="33" t="s">
        <v>76</v>
      </c>
      <c r="D158" s="34">
        <v>2.9763760743898231E-2</v>
      </c>
      <c r="E158" s="35">
        <v>2.6982265864627646E-2</v>
      </c>
      <c r="F158" s="106"/>
    </row>
    <row r="159" spans="1:6" x14ac:dyDescent="0.2">
      <c r="A159" s="9" t="s">
        <v>78</v>
      </c>
      <c r="B159" s="10" t="s">
        <v>46</v>
      </c>
      <c r="C159" s="9" t="s">
        <v>79</v>
      </c>
      <c r="D159" s="34">
        <v>0.12530029903398288</v>
      </c>
      <c r="E159" s="35">
        <v>0.24</v>
      </c>
      <c r="F159" s="106"/>
    </row>
    <row r="160" spans="1:6" x14ac:dyDescent="0.2">
      <c r="A160" s="9" t="s">
        <v>80</v>
      </c>
      <c r="B160" s="10" t="s">
        <v>49</v>
      </c>
      <c r="C160" s="9" t="s">
        <v>79</v>
      </c>
      <c r="D160" s="34">
        <v>2.6529928699310603</v>
      </c>
      <c r="E160" s="35">
        <v>0.96</v>
      </c>
      <c r="F160" s="107"/>
    </row>
    <row r="161" spans="1:6" x14ac:dyDescent="0.2">
      <c r="A161" s="9"/>
      <c r="B161" s="10"/>
      <c r="C161" s="9"/>
      <c r="D161" s="32"/>
      <c r="E161" s="32"/>
      <c r="F161" s="10"/>
    </row>
    <row r="162" spans="1:6" x14ac:dyDescent="0.2">
      <c r="A162" s="6">
        <v>3.2</v>
      </c>
      <c r="B162" s="28" t="s">
        <v>81</v>
      </c>
      <c r="C162" s="9"/>
      <c r="D162" s="32"/>
      <c r="E162" s="32"/>
      <c r="F162" s="10"/>
    </row>
    <row r="163" spans="1:6" x14ac:dyDescent="0.2">
      <c r="A163" s="9" t="s">
        <v>82</v>
      </c>
      <c r="B163" s="10" t="s">
        <v>64</v>
      </c>
      <c r="C163" s="36" t="s">
        <v>83</v>
      </c>
      <c r="D163" s="29">
        <v>360830.86</v>
      </c>
      <c r="E163" s="30">
        <v>327110.35008162359</v>
      </c>
      <c r="F163" s="105" t="s">
        <v>6</v>
      </c>
    </row>
    <row r="164" spans="1:6" x14ac:dyDescent="0.2">
      <c r="A164" s="9" t="s">
        <v>84</v>
      </c>
      <c r="B164" s="10" t="s">
        <v>68</v>
      </c>
      <c r="C164" s="36" t="s">
        <v>83</v>
      </c>
      <c r="D164" s="29">
        <v>0</v>
      </c>
      <c r="E164" s="30">
        <v>0</v>
      </c>
      <c r="F164" s="106"/>
    </row>
    <row r="165" spans="1:6" x14ac:dyDescent="0.2">
      <c r="A165" s="9"/>
      <c r="B165" s="10" t="s">
        <v>69</v>
      </c>
      <c r="C165" s="36" t="s">
        <v>83</v>
      </c>
      <c r="D165" s="29">
        <v>12352.05</v>
      </c>
      <c r="E165" s="30">
        <v>11197.721280618069</v>
      </c>
      <c r="F165" s="106"/>
    </row>
    <row r="166" spans="1:6" x14ac:dyDescent="0.2">
      <c r="A166" s="9" t="s">
        <v>85</v>
      </c>
      <c r="B166" s="10" t="s">
        <v>46</v>
      </c>
      <c r="C166" s="36" t="s">
        <v>86</v>
      </c>
      <c r="D166" s="29">
        <v>52</v>
      </c>
      <c r="E166" s="30">
        <v>99.60072000000001</v>
      </c>
      <c r="F166" s="106"/>
    </row>
    <row r="167" spans="1:6" x14ac:dyDescent="0.2">
      <c r="A167" s="9" t="s">
        <v>87</v>
      </c>
      <c r="B167" s="10" t="s">
        <v>49</v>
      </c>
      <c r="C167" s="36" t="s">
        <v>86</v>
      </c>
      <c r="D167" s="29">
        <v>1101</v>
      </c>
      <c r="E167" s="30">
        <v>398.40288000000004</v>
      </c>
      <c r="F167" s="107"/>
    </row>
    <row r="168" spans="1:6" x14ac:dyDescent="0.2">
      <c r="A168" s="9"/>
      <c r="B168" s="10"/>
      <c r="C168" s="9"/>
      <c r="D168" s="32"/>
      <c r="E168" s="32"/>
      <c r="F168" s="10"/>
    </row>
    <row r="169" spans="1:6" x14ac:dyDescent="0.2">
      <c r="A169" s="6">
        <v>3.3</v>
      </c>
      <c r="B169" s="28" t="s">
        <v>88</v>
      </c>
      <c r="C169" s="9"/>
      <c r="D169" s="32"/>
      <c r="E169" s="32"/>
      <c r="F169" s="10"/>
    </row>
    <row r="170" spans="1:6" x14ac:dyDescent="0.2">
      <c r="A170" s="9" t="s">
        <v>89</v>
      </c>
      <c r="B170" s="10" t="s">
        <v>64</v>
      </c>
      <c r="C170" s="37" t="s">
        <v>90</v>
      </c>
      <c r="D170" s="32">
        <v>1073832.6393599999</v>
      </c>
      <c r="E170" s="30">
        <v>1050648.8857960063</v>
      </c>
      <c r="F170" s="105" t="s">
        <v>6</v>
      </c>
    </row>
    <row r="171" spans="1:6" x14ac:dyDescent="0.2">
      <c r="A171" s="9" t="s">
        <v>91</v>
      </c>
      <c r="B171" s="10" t="s">
        <v>68</v>
      </c>
      <c r="C171" s="37" t="s">
        <v>90</v>
      </c>
      <c r="D171" s="32">
        <v>0</v>
      </c>
      <c r="E171" s="30">
        <v>0</v>
      </c>
      <c r="F171" s="106"/>
    </row>
    <row r="172" spans="1:6" x14ac:dyDescent="0.2">
      <c r="A172" s="9"/>
      <c r="B172" s="10" t="s">
        <v>69</v>
      </c>
      <c r="C172" s="37" t="s">
        <v>90</v>
      </c>
      <c r="D172" s="32">
        <v>36759.700799999999</v>
      </c>
      <c r="E172" s="30">
        <v>35966.068893876094</v>
      </c>
      <c r="F172" s="106"/>
    </row>
    <row r="173" spans="1:6" x14ac:dyDescent="0.2">
      <c r="A173" s="9" t="s">
        <v>92</v>
      </c>
      <c r="B173" s="10" t="s">
        <v>46</v>
      </c>
      <c r="C173" s="37" t="s">
        <v>90</v>
      </c>
      <c r="D173" s="32">
        <v>472.70189199999999</v>
      </c>
      <c r="E173" s="30">
        <v>905.41247670312009</v>
      </c>
      <c r="F173" s="106"/>
    </row>
    <row r="174" spans="1:6" x14ac:dyDescent="0.2">
      <c r="A174" s="9" t="s">
        <v>93</v>
      </c>
      <c r="B174" s="10" t="s">
        <v>49</v>
      </c>
      <c r="C174" s="37" t="s">
        <v>90</v>
      </c>
      <c r="D174" s="32">
        <v>10881.479169</v>
      </c>
      <c r="E174" s="30">
        <v>3937.5228334147205</v>
      </c>
      <c r="F174" s="107"/>
    </row>
    <row r="175" spans="1:6" x14ac:dyDescent="0.2">
      <c r="A175" s="9"/>
      <c r="B175" s="38" t="s">
        <v>94</v>
      </c>
      <c r="C175" s="39" t="s">
        <v>90</v>
      </c>
      <c r="D175" s="40">
        <v>1121946.5212209998</v>
      </c>
      <c r="E175" s="41">
        <v>1091457.8900000001</v>
      </c>
      <c r="F175" s="10"/>
    </row>
    <row r="176" spans="1:6" x14ac:dyDescent="0.2">
      <c r="A176" s="9"/>
      <c r="B176" s="10"/>
      <c r="C176" s="9"/>
      <c r="D176" s="32"/>
      <c r="E176" s="32"/>
      <c r="F176" s="10"/>
    </row>
    <row r="177" spans="1:6" x14ac:dyDescent="0.2">
      <c r="A177" s="6">
        <v>4</v>
      </c>
      <c r="B177" s="97" t="s">
        <v>95</v>
      </c>
      <c r="C177" s="98"/>
      <c r="D177" s="98"/>
      <c r="E177" s="98"/>
      <c r="F177" s="99"/>
    </row>
    <row r="178" spans="1:6" x14ac:dyDescent="0.2">
      <c r="A178" s="9">
        <v>4.0999999999999996</v>
      </c>
      <c r="B178" s="10" t="s">
        <v>64</v>
      </c>
      <c r="C178" s="9" t="s">
        <v>96</v>
      </c>
      <c r="D178" s="32">
        <v>121.52521398316004</v>
      </c>
      <c r="E178" s="30">
        <v>109.04226498273573</v>
      </c>
      <c r="F178" s="105" t="s">
        <v>6</v>
      </c>
    </row>
    <row r="179" spans="1:6" x14ac:dyDescent="0.2">
      <c r="A179" s="9">
        <v>4.2</v>
      </c>
      <c r="B179" s="10" t="s">
        <v>68</v>
      </c>
      <c r="C179" s="9" t="s">
        <v>96</v>
      </c>
      <c r="D179" s="32">
        <v>0</v>
      </c>
      <c r="E179" s="30">
        <v>0</v>
      </c>
      <c r="F179" s="106"/>
    </row>
    <row r="180" spans="1:6" x14ac:dyDescent="0.2">
      <c r="A180" s="9"/>
      <c r="B180" s="10" t="s">
        <v>69</v>
      </c>
      <c r="C180" s="9" t="s">
        <v>96</v>
      </c>
      <c r="D180" s="32">
        <v>6.1545703438399553</v>
      </c>
      <c r="E180" s="30">
        <v>5.5794109732617292</v>
      </c>
      <c r="F180" s="106"/>
    </row>
    <row r="181" spans="1:6" x14ac:dyDescent="0.2">
      <c r="A181" s="9">
        <v>4.3</v>
      </c>
      <c r="B181" s="10" t="s">
        <v>46</v>
      </c>
      <c r="C181" s="9" t="s">
        <v>96</v>
      </c>
      <c r="D181" s="32">
        <v>0.3262122469999969</v>
      </c>
      <c r="E181" s="30">
        <v>0.62482643603879873</v>
      </c>
      <c r="F181" s="106"/>
    </row>
    <row r="182" spans="1:6" x14ac:dyDescent="0.2">
      <c r="A182" s="9">
        <v>4.4000000000000004</v>
      </c>
      <c r="B182" s="10" t="s">
        <v>49</v>
      </c>
      <c r="C182" s="9" t="s">
        <v>96</v>
      </c>
      <c r="D182" s="32">
        <v>7.359435183000004</v>
      </c>
      <c r="E182" s="30">
        <v>2.6630519274119249</v>
      </c>
      <c r="F182" s="107"/>
    </row>
    <row r="183" spans="1:6" x14ac:dyDescent="0.2">
      <c r="A183" s="9"/>
      <c r="B183" s="28" t="s">
        <v>95</v>
      </c>
      <c r="C183" s="6" t="s">
        <v>96</v>
      </c>
      <c r="D183" s="40">
        <v>135.36543175700001</v>
      </c>
      <c r="E183" s="41">
        <v>117.90955431944819</v>
      </c>
      <c r="F183" s="10"/>
    </row>
    <row r="184" spans="1:6" x14ac:dyDescent="0.2">
      <c r="A184" s="9"/>
      <c r="B184" s="10"/>
      <c r="C184" s="9"/>
      <c r="D184" s="32"/>
      <c r="E184" s="32"/>
      <c r="F184" s="10"/>
    </row>
    <row r="185" spans="1:6" x14ac:dyDescent="0.2">
      <c r="A185" s="6">
        <v>5</v>
      </c>
      <c r="B185" s="97" t="s">
        <v>97</v>
      </c>
      <c r="C185" s="98"/>
      <c r="D185" s="98"/>
      <c r="E185" s="98"/>
      <c r="F185" s="99"/>
    </row>
    <row r="186" spans="1:6" x14ac:dyDescent="0.2">
      <c r="A186" s="9">
        <v>5.0999999999999996</v>
      </c>
      <c r="B186" s="10" t="s">
        <v>98</v>
      </c>
      <c r="C186" s="9" t="s">
        <v>96</v>
      </c>
      <c r="D186" s="32"/>
      <c r="E186" s="30"/>
      <c r="F186" s="10" t="s">
        <v>99</v>
      </c>
    </row>
    <row r="187" spans="1:6" x14ac:dyDescent="0.2">
      <c r="A187" s="9">
        <v>5.2</v>
      </c>
      <c r="B187" s="10" t="s">
        <v>100</v>
      </c>
      <c r="C187" s="9" t="s">
        <v>96</v>
      </c>
      <c r="D187" s="32"/>
      <c r="E187" s="30"/>
      <c r="F187" s="10" t="s">
        <v>99</v>
      </c>
    </row>
    <row r="188" spans="1:6" x14ac:dyDescent="0.2">
      <c r="A188" s="9"/>
      <c r="B188" s="28" t="s">
        <v>101</v>
      </c>
      <c r="C188" s="6" t="s">
        <v>96</v>
      </c>
      <c r="D188" s="40">
        <v>0</v>
      </c>
      <c r="E188" s="41">
        <v>0</v>
      </c>
      <c r="F188" s="10"/>
    </row>
    <row r="189" spans="1:6" x14ac:dyDescent="0.2">
      <c r="A189" s="9"/>
      <c r="B189" s="10"/>
      <c r="C189" s="9"/>
      <c r="D189" s="32"/>
      <c r="E189" s="32"/>
      <c r="F189" s="10"/>
    </row>
    <row r="190" spans="1:6" x14ac:dyDescent="0.2">
      <c r="A190" s="6">
        <v>6</v>
      </c>
      <c r="B190" s="28" t="s">
        <v>102</v>
      </c>
      <c r="C190" s="8" t="s">
        <v>96</v>
      </c>
      <c r="D190" s="40">
        <v>135.36543175700001</v>
      </c>
      <c r="E190" s="41">
        <v>117.90955431944819</v>
      </c>
      <c r="F190" s="10" t="s">
        <v>6</v>
      </c>
    </row>
    <row r="191" spans="1:6" x14ac:dyDescent="0.2">
      <c r="A191" s="9"/>
      <c r="B191" s="10"/>
      <c r="C191" s="9"/>
      <c r="D191" s="32"/>
      <c r="E191" s="32"/>
      <c r="F191" s="10"/>
    </row>
    <row r="192" spans="1:6" ht="31.5" x14ac:dyDescent="0.2">
      <c r="A192" s="6">
        <v>7</v>
      </c>
      <c r="B192" s="42" t="s">
        <v>103</v>
      </c>
      <c r="C192" s="6" t="s">
        <v>104</v>
      </c>
      <c r="D192" s="43">
        <v>3.2617940534646741</v>
      </c>
      <c r="E192" s="44">
        <v>2.8411735413827892</v>
      </c>
      <c r="F192" s="10" t="s">
        <v>6</v>
      </c>
    </row>
    <row r="193" spans="1:6" x14ac:dyDescent="0.2">
      <c r="A193" s="9"/>
      <c r="B193" s="10"/>
      <c r="C193" s="9"/>
      <c r="D193" s="34"/>
      <c r="E193" s="34"/>
      <c r="F193" s="10"/>
    </row>
    <row r="194" spans="1:6" x14ac:dyDescent="0.2">
      <c r="A194" s="6">
        <v>8</v>
      </c>
      <c r="B194" s="28" t="s">
        <v>105</v>
      </c>
      <c r="C194" s="6" t="s">
        <v>104</v>
      </c>
      <c r="D194" s="43">
        <v>3.6558179012569068</v>
      </c>
      <c r="E194" s="44">
        <v>3.1463715851415164</v>
      </c>
      <c r="F194" s="10" t="s">
        <v>6</v>
      </c>
    </row>
    <row r="195" spans="1:6" x14ac:dyDescent="0.2">
      <c r="A195" s="1"/>
      <c r="B195" s="46"/>
      <c r="C195" s="1"/>
      <c r="D195" s="46"/>
      <c r="E195" s="46"/>
      <c r="F195" s="46"/>
    </row>
    <row r="196" spans="1:6" x14ac:dyDescent="0.2">
      <c r="A196" s="45" t="s">
        <v>106</v>
      </c>
      <c r="B196" s="46"/>
      <c r="C196" s="1"/>
      <c r="D196" s="46"/>
      <c r="E196" s="46"/>
      <c r="F196" s="46"/>
    </row>
    <row r="197" spans="1:6" x14ac:dyDescent="0.2">
      <c r="A197" s="1">
        <v>1</v>
      </c>
      <c r="B197" s="100" t="s">
        <v>107</v>
      </c>
      <c r="C197" s="100"/>
      <c r="D197" s="100"/>
      <c r="E197" s="100"/>
      <c r="F197" s="100"/>
    </row>
    <row r="198" spans="1:6" x14ac:dyDescent="0.2">
      <c r="A198" s="1">
        <v>2</v>
      </c>
      <c r="B198" s="101" t="s">
        <v>108</v>
      </c>
      <c r="C198" s="101"/>
      <c r="D198" s="101"/>
      <c r="E198" s="101"/>
      <c r="F198" s="101"/>
    </row>
    <row r="199" spans="1:6" x14ac:dyDescent="0.2">
      <c r="A199" s="1">
        <v>3</v>
      </c>
      <c r="B199" s="100" t="s">
        <v>109</v>
      </c>
      <c r="C199" s="100"/>
      <c r="D199" s="100"/>
      <c r="E199" s="100"/>
      <c r="F199" s="100"/>
    </row>
    <row r="200" spans="1:6" x14ac:dyDescent="0.2">
      <c r="A200" s="1">
        <v>4</v>
      </c>
      <c r="B200" s="100" t="s">
        <v>110</v>
      </c>
      <c r="C200" s="100"/>
      <c r="D200" s="100"/>
      <c r="E200" s="100"/>
      <c r="F200" s="100"/>
    </row>
    <row r="201" spans="1:6" x14ac:dyDescent="0.2">
      <c r="A201" s="1">
        <v>5</v>
      </c>
      <c r="B201" s="100" t="s">
        <v>111</v>
      </c>
      <c r="C201" s="100"/>
      <c r="D201" s="100"/>
      <c r="E201" s="100"/>
      <c r="F201" s="100"/>
    </row>
    <row r="202" spans="1:6" x14ac:dyDescent="0.2">
      <c r="A202" s="1">
        <v>6</v>
      </c>
      <c r="B202" s="96" t="s">
        <v>112</v>
      </c>
      <c r="C202" s="96"/>
      <c r="D202" s="96"/>
      <c r="E202" s="96"/>
      <c r="F202" s="96"/>
    </row>
    <row r="204" spans="1:6" x14ac:dyDescent="0.2">
      <c r="A204" s="1"/>
      <c r="B204" s="46"/>
      <c r="C204" s="1"/>
      <c r="D204" s="46"/>
      <c r="E204" s="46"/>
      <c r="F204" s="46"/>
    </row>
    <row r="205" spans="1:6" x14ac:dyDescent="0.2">
      <c r="A205" s="1"/>
      <c r="B205" s="96" t="s">
        <v>0</v>
      </c>
      <c r="C205" s="96"/>
      <c r="D205" s="96"/>
      <c r="E205" s="96"/>
      <c r="F205" s="96"/>
    </row>
    <row r="206" spans="1:6" x14ac:dyDescent="0.2">
      <c r="A206" s="1"/>
      <c r="B206" s="96" t="s">
        <v>263</v>
      </c>
      <c r="C206" s="96"/>
      <c r="D206" s="96"/>
      <c r="E206" s="96"/>
      <c r="F206" s="96"/>
    </row>
    <row r="207" spans="1:6" x14ac:dyDescent="0.2">
      <c r="A207" s="1"/>
      <c r="B207" s="96" t="s">
        <v>1</v>
      </c>
      <c r="C207" s="96"/>
      <c r="D207" s="96"/>
      <c r="E207" s="96"/>
      <c r="F207" s="96"/>
    </row>
    <row r="208" spans="1:6" x14ac:dyDescent="0.2">
      <c r="A208" s="1"/>
      <c r="B208" s="96" t="s">
        <v>2</v>
      </c>
      <c r="C208" s="96"/>
      <c r="D208" s="96"/>
      <c r="E208" s="96"/>
      <c r="F208" s="96"/>
    </row>
    <row r="209" spans="1:6" x14ac:dyDescent="0.2">
      <c r="A209" s="1"/>
      <c r="B209" s="46"/>
      <c r="C209" s="1"/>
      <c r="D209" s="46"/>
      <c r="E209" s="46"/>
      <c r="F209" s="46"/>
    </row>
    <row r="210" spans="1:6" x14ac:dyDescent="0.2">
      <c r="A210" s="4" t="s">
        <v>3</v>
      </c>
      <c r="B210" s="4" t="s">
        <v>4</v>
      </c>
      <c r="C210" s="4" t="s">
        <v>5</v>
      </c>
      <c r="D210" s="5" t="s">
        <v>6</v>
      </c>
      <c r="E210" s="5" t="s">
        <v>7</v>
      </c>
      <c r="F210" s="5" t="s">
        <v>8</v>
      </c>
    </row>
    <row r="211" spans="1:6" x14ac:dyDescent="0.2">
      <c r="A211" s="6">
        <v>1</v>
      </c>
      <c r="B211" s="7" t="s">
        <v>9</v>
      </c>
      <c r="C211" s="6"/>
      <c r="D211" s="8"/>
      <c r="E211" s="8"/>
      <c r="F211" s="8"/>
    </row>
    <row r="212" spans="1:6" x14ac:dyDescent="0.2">
      <c r="A212" s="9">
        <v>1.1000000000000001</v>
      </c>
      <c r="B212" s="10" t="s">
        <v>10</v>
      </c>
      <c r="C212" s="9" t="s">
        <v>11</v>
      </c>
      <c r="D212" s="78">
        <v>840</v>
      </c>
      <c r="E212" s="12">
        <v>840</v>
      </c>
      <c r="F212" s="10"/>
    </row>
    <row r="213" spans="1:6" x14ac:dyDescent="0.2">
      <c r="A213" s="9">
        <v>1.2</v>
      </c>
      <c r="B213" s="10" t="s">
        <v>12</v>
      </c>
      <c r="C213" s="9" t="s">
        <v>13</v>
      </c>
      <c r="D213" s="13">
        <v>0.54930000000000001</v>
      </c>
      <c r="E213" s="14">
        <v>0.85</v>
      </c>
      <c r="F213" s="10" t="s">
        <v>6</v>
      </c>
    </row>
    <row r="214" spans="1:6" x14ac:dyDescent="0.2">
      <c r="A214" s="9">
        <v>1.3</v>
      </c>
      <c r="B214" s="10" t="s">
        <v>14</v>
      </c>
      <c r="C214" s="9" t="s">
        <v>13</v>
      </c>
      <c r="D214" s="13">
        <v>0.53990000000000005</v>
      </c>
      <c r="E214" s="14">
        <v>0.85</v>
      </c>
      <c r="F214" s="10" t="s">
        <v>6</v>
      </c>
    </row>
    <row r="215" spans="1:6" x14ac:dyDescent="0.2">
      <c r="A215" s="9">
        <v>1.4</v>
      </c>
      <c r="B215" s="10" t="s">
        <v>15</v>
      </c>
      <c r="C215" s="9" t="s">
        <v>16</v>
      </c>
      <c r="D215" s="15">
        <v>333.52699999999999</v>
      </c>
      <c r="E215" s="12">
        <v>333.52699999999999</v>
      </c>
      <c r="F215" s="10" t="s">
        <v>6</v>
      </c>
    </row>
    <row r="216" spans="1:6" x14ac:dyDescent="0.25">
      <c r="A216" s="9">
        <v>1.5</v>
      </c>
      <c r="B216" s="10" t="s">
        <v>17</v>
      </c>
      <c r="C216" s="9" t="s">
        <v>13</v>
      </c>
      <c r="D216" s="16">
        <v>0.10982319272502676</v>
      </c>
      <c r="E216" s="17">
        <v>9.7000000000000003E-2</v>
      </c>
      <c r="F216" s="10" t="s">
        <v>6</v>
      </c>
    </row>
    <row r="217" spans="1:6" x14ac:dyDescent="0.2">
      <c r="A217" s="9">
        <v>1.6</v>
      </c>
      <c r="B217" s="10" t="s">
        <v>17</v>
      </c>
      <c r="C217" s="9" t="s">
        <v>16</v>
      </c>
      <c r="D217" s="15">
        <v>36.628999999999998</v>
      </c>
      <c r="E217" s="12">
        <v>32.352119000000002</v>
      </c>
      <c r="F217" s="10" t="s">
        <v>6</v>
      </c>
    </row>
    <row r="218" spans="1:6" x14ac:dyDescent="0.25">
      <c r="A218" s="9">
        <v>1.7</v>
      </c>
      <c r="B218" s="10" t="s">
        <v>18</v>
      </c>
      <c r="C218" s="9" t="s">
        <v>13</v>
      </c>
      <c r="D218" s="16">
        <v>0</v>
      </c>
      <c r="E218" s="19">
        <v>0</v>
      </c>
      <c r="F218" s="10" t="s">
        <v>6</v>
      </c>
    </row>
    <row r="219" spans="1:6" x14ac:dyDescent="0.2">
      <c r="A219" s="9">
        <v>1.8</v>
      </c>
      <c r="B219" s="10" t="s">
        <v>18</v>
      </c>
      <c r="C219" s="9" t="s">
        <v>16</v>
      </c>
      <c r="D219" s="79">
        <v>0</v>
      </c>
      <c r="E219" s="21">
        <v>0</v>
      </c>
      <c r="F219" s="10" t="s">
        <v>6</v>
      </c>
    </row>
    <row r="220" spans="1:6" x14ac:dyDescent="0.25">
      <c r="A220" s="9">
        <v>1.9</v>
      </c>
      <c r="B220" s="10" t="s">
        <v>19</v>
      </c>
      <c r="C220" s="9" t="s">
        <v>13</v>
      </c>
      <c r="D220" s="16">
        <v>0.10982319272502676</v>
      </c>
      <c r="E220" s="19">
        <v>9.7000000000000003E-2</v>
      </c>
      <c r="F220" s="10" t="s">
        <v>6</v>
      </c>
    </row>
    <row r="221" spans="1:6" x14ac:dyDescent="0.2">
      <c r="A221" s="22">
        <v>1.1000000000000001</v>
      </c>
      <c r="B221" s="10" t="s">
        <v>20</v>
      </c>
      <c r="C221" s="9" t="s">
        <v>16</v>
      </c>
      <c r="D221" s="80">
        <v>36.628999999999998</v>
      </c>
      <c r="E221" s="24">
        <v>32.352119000000002</v>
      </c>
      <c r="F221" s="10" t="s">
        <v>6</v>
      </c>
    </row>
    <row r="222" spans="1:6" x14ac:dyDescent="0.2">
      <c r="A222" s="22">
        <v>1.1100000000000001</v>
      </c>
      <c r="B222" s="10" t="s">
        <v>21</v>
      </c>
      <c r="C222" s="9" t="s">
        <v>16</v>
      </c>
      <c r="D222" s="80">
        <v>296.89799999999997</v>
      </c>
      <c r="E222" s="24">
        <v>301.17488099999997</v>
      </c>
      <c r="F222" s="10" t="s">
        <v>6</v>
      </c>
    </row>
    <row r="223" spans="1:6" x14ac:dyDescent="0.2">
      <c r="A223" s="9">
        <v>1.1200000000000001</v>
      </c>
      <c r="B223" s="10" t="s">
        <v>22</v>
      </c>
      <c r="C223" s="9" t="s">
        <v>23</v>
      </c>
      <c r="D223" s="81">
        <v>2700.9880681743907</v>
      </c>
      <c r="E223" s="26">
        <v>2630</v>
      </c>
      <c r="F223" s="10" t="s">
        <v>6</v>
      </c>
    </row>
    <row r="224" spans="1:6" x14ac:dyDescent="0.2">
      <c r="A224" s="9">
        <v>1.1299999999999999</v>
      </c>
      <c r="B224" s="10" t="s">
        <v>24</v>
      </c>
      <c r="C224" s="9" t="s">
        <v>25</v>
      </c>
      <c r="D224" s="81">
        <v>1.1813136567654194</v>
      </c>
      <c r="E224" s="15">
        <v>1.2</v>
      </c>
      <c r="F224" s="10" t="s">
        <v>6</v>
      </c>
    </row>
    <row r="225" spans="1:6" x14ac:dyDescent="0.25">
      <c r="A225" s="22">
        <v>1.1399999999999999</v>
      </c>
      <c r="B225" s="10" t="s">
        <v>26</v>
      </c>
      <c r="C225" s="9" t="s">
        <v>13</v>
      </c>
      <c r="D225" s="16">
        <v>1.5015870763053277E-2</v>
      </c>
      <c r="E225" s="27">
        <v>8.0000000000000002E-3</v>
      </c>
      <c r="F225" s="10" t="s">
        <v>6</v>
      </c>
    </row>
    <row r="226" spans="1:6" x14ac:dyDescent="0.25">
      <c r="A226" s="22">
        <v>1.1499999999999999</v>
      </c>
      <c r="B226" s="10" t="s">
        <v>27</v>
      </c>
      <c r="C226" s="9" t="s">
        <v>13</v>
      </c>
      <c r="D226" s="16"/>
      <c r="E226" s="27">
        <v>0</v>
      </c>
      <c r="F226" s="10" t="s">
        <v>6</v>
      </c>
    </row>
    <row r="227" spans="1:6" x14ac:dyDescent="0.25">
      <c r="A227" s="22"/>
      <c r="B227" s="10" t="s">
        <v>28</v>
      </c>
      <c r="C227" s="9" t="s">
        <v>13</v>
      </c>
      <c r="D227" s="16"/>
      <c r="E227" s="27">
        <v>0</v>
      </c>
      <c r="F227" s="10" t="s">
        <v>6</v>
      </c>
    </row>
    <row r="228" spans="1:6" x14ac:dyDescent="0.2">
      <c r="A228" s="6">
        <v>2</v>
      </c>
      <c r="B228" s="102" t="s">
        <v>29</v>
      </c>
      <c r="C228" s="103"/>
      <c r="D228" s="103"/>
      <c r="E228" s="103"/>
      <c r="F228" s="104"/>
    </row>
    <row r="229" spans="1:6" x14ac:dyDescent="0.2">
      <c r="A229" s="6">
        <v>2.1</v>
      </c>
      <c r="B229" s="28" t="s">
        <v>30</v>
      </c>
      <c r="C229" s="9"/>
      <c r="D229" s="10"/>
      <c r="E229" s="10"/>
      <c r="F229" s="10"/>
    </row>
    <row r="230" spans="1:6" ht="94.5" x14ac:dyDescent="0.2">
      <c r="A230" s="174" t="s">
        <v>31</v>
      </c>
      <c r="B230" s="173" t="s">
        <v>32</v>
      </c>
      <c r="C230" s="174" t="s">
        <v>33</v>
      </c>
      <c r="D230" s="77">
        <f>'June 22_GCV (Raw)'!E259</f>
        <v>3860</v>
      </c>
      <c r="E230" s="30">
        <v>3860</v>
      </c>
      <c r="F230" s="31" t="s">
        <v>34</v>
      </c>
    </row>
    <row r="231" spans="1:6" ht="31.5" x14ac:dyDescent="0.2">
      <c r="A231" s="9" t="s">
        <v>35</v>
      </c>
      <c r="B231" s="10" t="s">
        <v>36</v>
      </c>
      <c r="C231" s="9" t="s">
        <v>33</v>
      </c>
      <c r="D231" s="32"/>
      <c r="E231" s="30"/>
      <c r="F231" s="31" t="s">
        <v>37</v>
      </c>
    </row>
    <row r="232" spans="1:6" x14ac:dyDescent="0.2">
      <c r="A232" s="174"/>
      <c r="B232" s="173" t="s">
        <v>38</v>
      </c>
      <c r="C232" s="174" t="s">
        <v>33</v>
      </c>
      <c r="D232" s="77">
        <f>'June 22_GCV (Washed)'!E55</f>
        <v>3448</v>
      </c>
      <c r="E232" s="30">
        <v>3448</v>
      </c>
      <c r="F232" s="31"/>
    </row>
    <row r="233" spans="1:6" ht="78.75" x14ac:dyDescent="0.2">
      <c r="A233" s="174" t="s">
        <v>39</v>
      </c>
      <c r="B233" s="173" t="s">
        <v>40</v>
      </c>
      <c r="C233" s="174" t="s">
        <v>33</v>
      </c>
      <c r="D233" s="77">
        <f>'June 22_GCV (Raw)'!G259</f>
        <v>3129</v>
      </c>
      <c r="E233" s="30">
        <v>3260</v>
      </c>
      <c r="F233" s="31" t="s">
        <v>41</v>
      </c>
    </row>
    <row r="234" spans="1:6" x14ac:dyDescent="0.2">
      <c r="A234" s="9" t="s">
        <v>42</v>
      </c>
      <c r="B234" s="10" t="s">
        <v>43</v>
      </c>
      <c r="C234" s="9" t="s">
        <v>33</v>
      </c>
      <c r="D234" s="29">
        <v>0</v>
      </c>
      <c r="E234" s="30">
        <v>0</v>
      </c>
      <c r="F234" s="10" t="s">
        <v>6</v>
      </c>
    </row>
    <row r="235" spans="1:6" x14ac:dyDescent="0.2">
      <c r="A235" s="174"/>
      <c r="B235" s="173" t="s">
        <v>44</v>
      </c>
      <c r="C235" s="174" t="s">
        <v>33</v>
      </c>
      <c r="D235" s="77">
        <f>'June 22_GCV (Washed)'!G55</f>
        <v>4059</v>
      </c>
      <c r="E235" s="30">
        <v>4059</v>
      </c>
      <c r="F235" s="10"/>
    </row>
    <row r="236" spans="1:6" x14ac:dyDescent="0.2">
      <c r="A236" s="9" t="s">
        <v>45</v>
      </c>
      <c r="B236" s="10" t="s">
        <v>46</v>
      </c>
      <c r="C236" s="9" t="s">
        <v>47</v>
      </c>
      <c r="D236" s="29">
        <v>10657</v>
      </c>
      <c r="E236" s="30">
        <v>10657</v>
      </c>
      <c r="F236" s="10" t="s">
        <v>6</v>
      </c>
    </row>
    <row r="237" spans="1:6" x14ac:dyDescent="0.2">
      <c r="A237" s="9" t="s">
        <v>48</v>
      </c>
      <c r="B237" s="10" t="s">
        <v>49</v>
      </c>
      <c r="C237" s="9" t="s">
        <v>47</v>
      </c>
      <c r="D237" s="29">
        <v>10593</v>
      </c>
      <c r="E237" s="30">
        <v>10593</v>
      </c>
      <c r="F237" s="10" t="s">
        <v>6</v>
      </c>
    </row>
    <row r="238" spans="1:6" x14ac:dyDescent="0.2">
      <c r="A238" s="9" t="s">
        <v>50</v>
      </c>
      <c r="B238" s="10" t="s">
        <v>51</v>
      </c>
      <c r="C238" s="9" t="s">
        <v>47</v>
      </c>
      <c r="D238" s="32"/>
      <c r="E238" s="32"/>
      <c r="F238" s="10" t="s">
        <v>6</v>
      </c>
    </row>
    <row r="239" spans="1:6" x14ac:dyDescent="0.2">
      <c r="A239" s="9"/>
      <c r="B239" s="10"/>
      <c r="C239" s="9"/>
      <c r="D239" s="32"/>
      <c r="E239" s="32"/>
      <c r="F239" s="10"/>
    </row>
    <row r="240" spans="1:6" x14ac:dyDescent="0.2">
      <c r="A240" s="6">
        <v>2.2000000000000002</v>
      </c>
      <c r="B240" s="28" t="s">
        <v>52</v>
      </c>
      <c r="C240" s="10"/>
      <c r="D240" s="32"/>
      <c r="E240" s="32"/>
      <c r="F240" s="10"/>
    </row>
    <row r="241" spans="1:6" x14ac:dyDescent="0.2">
      <c r="A241" s="9" t="s">
        <v>53</v>
      </c>
      <c r="B241" s="10" t="s">
        <v>54</v>
      </c>
      <c r="C241" s="9" t="s">
        <v>33</v>
      </c>
      <c r="D241" s="32">
        <v>120</v>
      </c>
      <c r="E241" s="32"/>
      <c r="F241" s="10"/>
    </row>
    <row r="242" spans="1:6" x14ac:dyDescent="0.2">
      <c r="A242" s="9" t="s">
        <v>55</v>
      </c>
      <c r="B242" s="10" t="s">
        <v>56</v>
      </c>
      <c r="C242" s="9" t="s">
        <v>33</v>
      </c>
      <c r="D242" s="32">
        <v>273.72753484115401</v>
      </c>
      <c r="E242" s="30">
        <v>120</v>
      </c>
      <c r="F242" s="10" t="s">
        <v>6</v>
      </c>
    </row>
    <row r="243" spans="1:6" x14ac:dyDescent="0.2">
      <c r="A243" s="9"/>
      <c r="B243" s="10"/>
      <c r="C243" s="9"/>
      <c r="D243" s="32"/>
      <c r="E243" s="32"/>
      <c r="F243" s="10"/>
    </row>
    <row r="244" spans="1:6" x14ac:dyDescent="0.2">
      <c r="A244" s="6">
        <v>2.2999999999999998</v>
      </c>
      <c r="B244" s="28" t="s">
        <v>57</v>
      </c>
      <c r="C244" s="9"/>
      <c r="D244" s="32"/>
      <c r="E244" s="32"/>
      <c r="F244" s="10"/>
    </row>
    <row r="245" spans="1:6" x14ac:dyDescent="0.2">
      <c r="A245" s="9" t="s">
        <v>58</v>
      </c>
      <c r="B245" s="10" t="s">
        <v>59</v>
      </c>
      <c r="C245" s="9" t="s">
        <v>33</v>
      </c>
      <c r="D245" s="29">
        <v>2973</v>
      </c>
      <c r="E245" s="30">
        <v>3241.1444089656798</v>
      </c>
      <c r="F245" s="10" t="s">
        <v>6</v>
      </c>
    </row>
    <row r="246" spans="1:6" x14ac:dyDescent="0.2">
      <c r="A246" s="9" t="s">
        <v>60</v>
      </c>
      <c r="B246" s="10" t="s">
        <v>61</v>
      </c>
      <c r="C246" s="9" t="s">
        <v>33</v>
      </c>
      <c r="D246" s="32"/>
      <c r="E246" s="30"/>
      <c r="F246" s="10" t="s">
        <v>6</v>
      </c>
    </row>
    <row r="247" spans="1:6" x14ac:dyDescent="0.2">
      <c r="A247" s="9"/>
      <c r="B247" s="10"/>
      <c r="C247" s="9"/>
      <c r="D247" s="32"/>
      <c r="E247" s="32"/>
      <c r="F247" s="10"/>
    </row>
    <row r="248" spans="1:6" x14ac:dyDescent="0.2">
      <c r="A248" s="6">
        <v>2.4</v>
      </c>
      <c r="B248" s="28" t="s">
        <v>62</v>
      </c>
      <c r="C248" s="9"/>
      <c r="D248" s="32"/>
      <c r="E248" s="32"/>
      <c r="F248" s="10"/>
    </row>
    <row r="249" spans="1:6" x14ac:dyDescent="0.2">
      <c r="A249" s="9" t="s">
        <v>63</v>
      </c>
      <c r="B249" s="10" t="s">
        <v>64</v>
      </c>
      <c r="C249" s="9" t="s">
        <v>65</v>
      </c>
      <c r="D249" s="29">
        <v>3438.2581806273797</v>
      </c>
      <c r="E249" s="30">
        <v>3403.6509129056444</v>
      </c>
      <c r="F249" s="108" t="s">
        <v>66</v>
      </c>
    </row>
    <row r="250" spans="1:6" x14ac:dyDescent="0.2">
      <c r="A250" s="9" t="s">
        <v>67</v>
      </c>
      <c r="B250" s="10" t="s">
        <v>68</v>
      </c>
      <c r="C250" s="9" t="s">
        <v>65</v>
      </c>
      <c r="D250" s="29">
        <v>0</v>
      </c>
      <c r="E250" s="30">
        <v>0</v>
      </c>
      <c r="F250" s="109"/>
    </row>
    <row r="251" spans="1:6" x14ac:dyDescent="0.2">
      <c r="A251" s="9"/>
      <c r="B251" s="10" t="s">
        <v>69</v>
      </c>
      <c r="C251" s="9" t="s">
        <v>65</v>
      </c>
      <c r="D251" s="29">
        <v>4534.1476238635623</v>
      </c>
      <c r="E251" s="30">
        <v>4534.1476238635623</v>
      </c>
      <c r="F251" s="109"/>
    </row>
    <row r="252" spans="1:6" x14ac:dyDescent="0.2">
      <c r="A252" s="9" t="s">
        <v>70</v>
      </c>
      <c r="B252" s="10" t="s">
        <v>46</v>
      </c>
      <c r="C252" s="9" t="s">
        <v>71</v>
      </c>
      <c r="D252" s="29">
        <v>62733.562916667499</v>
      </c>
      <c r="E252" s="30">
        <v>62733.562916667499</v>
      </c>
      <c r="F252" s="109"/>
    </row>
    <row r="253" spans="1:6" x14ac:dyDescent="0.2">
      <c r="A253" s="9" t="s">
        <v>72</v>
      </c>
      <c r="B253" s="10" t="s">
        <v>49</v>
      </c>
      <c r="C253" s="9" t="s">
        <v>71</v>
      </c>
      <c r="D253" s="29">
        <v>67488.774756756829</v>
      </c>
      <c r="E253" s="30">
        <v>67488.774756756829</v>
      </c>
      <c r="F253" s="110"/>
    </row>
    <row r="254" spans="1:6" x14ac:dyDescent="0.2">
      <c r="A254" s="9"/>
      <c r="B254" s="10"/>
      <c r="C254" s="9"/>
      <c r="D254" s="32"/>
      <c r="E254" s="32"/>
      <c r="F254" s="10"/>
    </row>
    <row r="255" spans="1:6" x14ac:dyDescent="0.2">
      <c r="A255" s="6">
        <v>3</v>
      </c>
      <c r="B255" s="102" t="s">
        <v>73</v>
      </c>
      <c r="C255" s="103"/>
      <c r="D255" s="103"/>
      <c r="E255" s="103"/>
      <c r="F255" s="104"/>
    </row>
    <row r="256" spans="1:6" x14ac:dyDescent="0.2">
      <c r="A256" s="6">
        <v>3.1</v>
      </c>
      <c r="B256" s="28" t="s">
        <v>74</v>
      </c>
      <c r="C256" s="9"/>
      <c r="D256" s="32"/>
      <c r="E256" s="32"/>
      <c r="F256" s="10"/>
    </row>
    <row r="257" spans="1:6" x14ac:dyDescent="0.2">
      <c r="A257" s="9" t="s">
        <v>75</v>
      </c>
      <c r="B257" s="10" t="s">
        <v>64</v>
      </c>
      <c r="C257" s="9" t="s">
        <v>76</v>
      </c>
      <c r="D257" s="34">
        <v>0.79008607998752722</v>
      </c>
      <c r="E257" s="35">
        <v>0.70557769485036259</v>
      </c>
      <c r="F257" s="105" t="s">
        <v>6</v>
      </c>
    </row>
    <row r="258" spans="1:6" x14ac:dyDescent="0.2">
      <c r="A258" s="9" t="s">
        <v>77</v>
      </c>
      <c r="B258" s="10" t="s">
        <v>68</v>
      </c>
      <c r="C258" s="9" t="s">
        <v>76</v>
      </c>
      <c r="D258" s="34">
        <v>0</v>
      </c>
      <c r="E258" s="35">
        <v>0</v>
      </c>
      <c r="F258" s="106"/>
    </row>
    <row r="259" spans="1:6" x14ac:dyDescent="0.2">
      <c r="A259" s="9"/>
      <c r="B259" s="10" t="s">
        <v>69</v>
      </c>
      <c r="C259" s="9" t="s">
        <v>76</v>
      </c>
      <c r="D259" s="34">
        <v>0.11451192856950113</v>
      </c>
      <c r="E259" s="35">
        <v>0.10226361992634203</v>
      </c>
      <c r="F259" s="106"/>
    </row>
    <row r="260" spans="1:6" x14ac:dyDescent="0.2">
      <c r="A260" s="9" t="s">
        <v>78</v>
      </c>
      <c r="B260" s="10" t="s">
        <v>46</v>
      </c>
      <c r="C260" s="9" t="s">
        <v>79</v>
      </c>
      <c r="D260" s="34">
        <v>7.1958192290279346E-2</v>
      </c>
      <c r="E260" s="35">
        <v>0.24</v>
      </c>
      <c r="F260" s="106"/>
    </row>
    <row r="261" spans="1:6" x14ac:dyDescent="0.2">
      <c r="A261" s="9" t="s">
        <v>80</v>
      </c>
      <c r="B261" s="10" t="s">
        <v>49</v>
      </c>
      <c r="C261" s="9" t="s">
        <v>79</v>
      </c>
      <c r="D261" s="34">
        <v>1.10935546447514</v>
      </c>
      <c r="E261" s="35">
        <v>0.96</v>
      </c>
      <c r="F261" s="107"/>
    </row>
    <row r="262" spans="1:6" x14ac:dyDescent="0.2">
      <c r="A262" s="9"/>
      <c r="B262" s="10"/>
      <c r="C262" s="9"/>
      <c r="D262" s="32"/>
      <c r="E262" s="32"/>
      <c r="F262" s="10"/>
    </row>
    <row r="263" spans="1:6" x14ac:dyDescent="0.2">
      <c r="A263" s="6">
        <v>3.2</v>
      </c>
      <c r="B263" s="28" t="s">
        <v>81</v>
      </c>
      <c r="C263" s="9"/>
      <c r="D263" s="32"/>
      <c r="E263" s="32"/>
      <c r="F263" s="10"/>
    </row>
    <row r="264" spans="1:6" x14ac:dyDescent="0.2">
      <c r="A264" s="9" t="s">
        <v>82</v>
      </c>
      <c r="B264" s="10" t="s">
        <v>64</v>
      </c>
      <c r="C264" s="36" t="s">
        <v>83</v>
      </c>
      <c r="D264" s="29">
        <v>263515.03999999998</v>
      </c>
      <c r="E264" s="30">
        <v>235329.21183035689</v>
      </c>
      <c r="F264" s="105" t="s">
        <v>6</v>
      </c>
    </row>
    <row r="265" spans="1:6" x14ac:dyDescent="0.2">
      <c r="A265" s="9" t="s">
        <v>84</v>
      </c>
      <c r="B265" s="10" t="s">
        <v>68</v>
      </c>
      <c r="C265" s="36" t="s">
        <v>83</v>
      </c>
      <c r="D265" s="29">
        <v>0</v>
      </c>
      <c r="E265" s="30">
        <v>0</v>
      </c>
      <c r="F265" s="106"/>
    </row>
    <row r="266" spans="1:6" x14ac:dyDescent="0.2">
      <c r="A266" s="9"/>
      <c r="B266" s="10" t="s">
        <v>69</v>
      </c>
      <c r="C266" s="36" t="s">
        <v>83</v>
      </c>
      <c r="D266" s="29">
        <v>38192.82</v>
      </c>
      <c r="E266" s="30">
        <v>34107.67836317308</v>
      </c>
      <c r="F266" s="106"/>
    </row>
    <row r="267" spans="1:6" x14ac:dyDescent="0.2">
      <c r="A267" s="9" t="s">
        <v>85</v>
      </c>
      <c r="B267" s="10" t="s">
        <v>46</v>
      </c>
      <c r="C267" s="36" t="s">
        <v>86</v>
      </c>
      <c r="D267" s="29">
        <v>24</v>
      </c>
      <c r="E267" s="30">
        <v>80.046479999999988</v>
      </c>
      <c r="F267" s="106"/>
    </row>
    <row r="268" spans="1:6" x14ac:dyDescent="0.2">
      <c r="A268" s="9" t="s">
        <v>87</v>
      </c>
      <c r="B268" s="10" t="s">
        <v>49</v>
      </c>
      <c r="C268" s="36" t="s">
        <v>86</v>
      </c>
      <c r="D268" s="29">
        <v>370</v>
      </c>
      <c r="E268" s="30">
        <v>320.18591999999995</v>
      </c>
      <c r="F268" s="107"/>
    </row>
    <row r="269" spans="1:6" x14ac:dyDescent="0.2">
      <c r="A269" s="9"/>
      <c r="B269" s="10"/>
      <c r="C269" s="9"/>
      <c r="D269" s="32"/>
      <c r="E269" s="32"/>
      <c r="F269" s="10"/>
    </row>
    <row r="270" spans="1:6" x14ac:dyDescent="0.2">
      <c r="A270" s="6">
        <v>3.3</v>
      </c>
      <c r="B270" s="28" t="s">
        <v>88</v>
      </c>
      <c r="C270" s="9"/>
      <c r="D270" s="32"/>
      <c r="E270" s="32"/>
      <c r="F270" s="10"/>
    </row>
    <row r="271" spans="1:6" x14ac:dyDescent="0.2">
      <c r="A271" s="9" t="s">
        <v>89</v>
      </c>
      <c r="B271" s="10" t="s">
        <v>64</v>
      </c>
      <c r="C271" s="37" t="s">
        <v>90</v>
      </c>
      <c r="D271" s="32">
        <v>783430.21392000001</v>
      </c>
      <c r="E271" s="30">
        <v>762735.95919026132</v>
      </c>
      <c r="F271" s="105" t="s">
        <v>6</v>
      </c>
    </row>
    <row r="272" spans="1:6" x14ac:dyDescent="0.2">
      <c r="A272" s="9" t="s">
        <v>91</v>
      </c>
      <c r="B272" s="10" t="s">
        <v>68</v>
      </c>
      <c r="C272" s="37" t="s">
        <v>90</v>
      </c>
      <c r="D272" s="32">
        <v>0</v>
      </c>
      <c r="E272" s="30">
        <v>0</v>
      </c>
      <c r="F272" s="106"/>
    </row>
    <row r="273" spans="1:6" x14ac:dyDescent="0.2">
      <c r="A273" s="9"/>
      <c r="B273" s="10" t="s">
        <v>69</v>
      </c>
      <c r="C273" s="37" t="s">
        <v>90</v>
      </c>
      <c r="D273" s="32">
        <v>113547.25386</v>
      </c>
      <c r="E273" s="30">
        <v>110547.91102959812</v>
      </c>
      <c r="F273" s="106"/>
    </row>
    <row r="274" spans="1:6" x14ac:dyDescent="0.2">
      <c r="A274" s="9" t="s">
        <v>92</v>
      </c>
      <c r="B274" s="10" t="s">
        <v>46</v>
      </c>
      <c r="C274" s="37" t="s">
        <v>90</v>
      </c>
      <c r="D274" s="32">
        <v>218.17010400000001</v>
      </c>
      <c r="E274" s="30">
        <v>727.65620276807988</v>
      </c>
      <c r="F274" s="106"/>
    </row>
    <row r="275" spans="1:6" x14ac:dyDescent="0.2">
      <c r="A275" s="9" t="s">
        <v>93</v>
      </c>
      <c r="B275" s="10" t="s">
        <v>49</v>
      </c>
      <c r="C275" s="37" t="s">
        <v>90</v>
      </c>
      <c r="D275" s="32">
        <v>3656.80953</v>
      </c>
      <c r="E275" s="30">
        <v>3164.4835773724794</v>
      </c>
      <c r="F275" s="107"/>
    </row>
    <row r="276" spans="1:6" x14ac:dyDescent="0.2">
      <c r="A276" s="9"/>
      <c r="B276" s="38" t="s">
        <v>94</v>
      </c>
      <c r="C276" s="39" t="s">
        <v>90</v>
      </c>
      <c r="D276" s="40">
        <v>900852.44741400005</v>
      </c>
      <c r="E276" s="41">
        <v>877176.01</v>
      </c>
      <c r="F276" s="10"/>
    </row>
    <row r="277" spans="1:6" x14ac:dyDescent="0.2">
      <c r="A277" s="9"/>
      <c r="B277" s="10"/>
      <c r="C277" s="9"/>
      <c r="D277" s="32"/>
      <c r="E277" s="32"/>
      <c r="F277" s="10"/>
    </row>
    <row r="278" spans="1:6" x14ac:dyDescent="0.2">
      <c r="A278" s="6">
        <v>4</v>
      </c>
      <c r="B278" s="97" t="s">
        <v>95</v>
      </c>
      <c r="C278" s="98"/>
      <c r="D278" s="98"/>
      <c r="E278" s="98"/>
      <c r="F278" s="99"/>
    </row>
    <row r="279" spans="1:6" x14ac:dyDescent="0.2">
      <c r="A279" s="9">
        <v>4.0999999999999996</v>
      </c>
      <c r="B279" s="10" t="s">
        <v>64</v>
      </c>
      <c r="C279" s="9" t="s">
        <v>96</v>
      </c>
      <c r="D279" s="32">
        <v>90.603274199835113</v>
      </c>
      <c r="E279" s="30">
        <v>80.097848667975995</v>
      </c>
      <c r="F279" s="105" t="s">
        <v>6</v>
      </c>
    </row>
    <row r="280" spans="1:6" x14ac:dyDescent="0.2">
      <c r="A280" s="9">
        <v>4.2</v>
      </c>
      <c r="B280" s="10" t="s">
        <v>68</v>
      </c>
      <c r="C280" s="9" t="s">
        <v>96</v>
      </c>
      <c r="D280" s="32">
        <v>0</v>
      </c>
      <c r="E280" s="30">
        <v>0</v>
      </c>
      <c r="F280" s="106"/>
    </row>
    <row r="281" spans="1:6" x14ac:dyDescent="0.2">
      <c r="A281" s="9"/>
      <c r="B281" s="10" t="s">
        <v>69</v>
      </c>
      <c r="C281" s="9" t="s">
        <v>96</v>
      </c>
      <c r="D281" s="32">
        <v>17.317188405164874</v>
      </c>
      <c r="E281" s="30">
        <v>15.464924880588386</v>
      </c>
      <c r="F281" s="106"/>
    </row>
    <row r="282" spans="1:6" x14ac:dyDescent="0.2">
      <c r="A282" s="9">
        <v>4.3</v>
      </c>
      <c r="B282" s="10" t="s">
        <v>46</v>
      </c>
      <c r="C282" s="9" t="s">
        <v>96</v>
      </c>
      <c r="D282" s="32">
        <v>0.15056055100000201</v>
      </c>
      <c r="E282" s="30">
        <v>0.50216008893377662</v>
      </c>
      <c r="F282" s="106"/>
    </row>
    <row r="283" spans="1:6" x14ac:dyDescent="0.2">
      <c r="A283" s="9">
        <v>4.4000000000000004</v>
      </c>
      <c r="B283" s="10" t="s">
        <v>49</v>
      </c>
      <c r="C283" s="9" t="s">
        <v>96</v>
      </c>
      <c r="D283" s="32">
        <v>2.4970846660000028</v>
      </c>
      <c r="E283" s="30">
        <v>2.1608955435164958</v>
      </c>
      <c r="F283" s="107"/>
    </row>
    <row r="284" spans="1:6" x14ac:dyDescent="0.2">
      <c r="A284" s="9"/>
      <c r="B284" s="28" t="s">
        <v>95</v>
      </c>
      <c r="C284" s="6" t="s">
        <v>96</v>
      </c>
      <c r="D284" s="40">
        <v>110.56810782199999</v>
      </c>
      <c r="E284" s="41">
        <v>98.22582918101466</v>
      </c>
      <c r="F284" s="10"/>
    </row>
    <row r="285" spans="1:6" x14ac:dyDescent="0.2">
      <c r="A285" s="9"/>
      <c r="B285" s="10"/>
      <c r="C285" s="9"/>
      <c r="D285" s="32"/>
      <c r="E285" s="32"/>
      <c r="F285" s="10"/>
    </row>
    <row r="286" spans="1:6" x14ac:dyDescent="0.2">
      <c r="A286" s="6">
        <v>5</v>
      </c>
      <c r="B286" s="97" t="s">
        <v>97</v>
      </c>
      <c r="C286" s="98"/>
      <c r="D286" s="98"/>
      <c r="E286" s="98"/>
      <c r="F286" s="99"/>
    </row>
    <row r="287" spans="1:6" x14ac:dyDescent="0.2">
      <c r="A287" s="9">
        <v>5.0999999999999996</v>
      </c>
      <c r="B287" s="10" t="s">
        <v>98</v>
      </c>
      <c r="C287" s="9" t="s">
        <v>96</v>
      </c>
      <c r="D287" s="32"/>
      <c r="E287" s="30"/>
      <c r="F287" s="10" t="s">
        <v>99</v>
      </c>
    </row>
    <row r="288" spans="1:6" x14ac:dyDescent="0.2">
      <c r="A288" s="9">
        <v>5.2</v>
      </c>
      <c r="B288" s="10" t="s">
        <v>100</v>
      </c>
      <c r="C288" s="9" t="s">
        <v>96</v>
      </c>
      <c r="D288" s="32"/>
      <c r="E288" s="30"/>
      <c r="F288" s="10" t="s">
        <v>99</v>
      </c>
    </row>
    <row r="289" spans="1:6" x14ac:dyDescent="0.2">
      <c r="A289" s="9"/>
      <c r="B289" s="28" t="s">
        <v>101</v>
      </c>
      <c r="C289" s="6" t="s">
        <v>96</v>
      </c>
      <c r="D289" s="40">
        <v>0</v>
      </c>
      <c r="E289" s="41">
        <v>0</v>
      </c>
      <c r="F289" s="10"/>
    </row>
    <row r="290" spans="1:6" x14ac:dyDescent="0.2">
      <c r="A290" s="9"/>
      <c r="B290" s="10"/>
      <c r="C290" s="9"/>
      <c r="D290" s="32"/>
      <c r="E290" s="32"/>
      <c r="F290" s="10"/>
    </row>
    <row r="291" spans="1:6" x14ac:dyDescent="0.2">
      <c r="A291" s="6">
        <v>6</v>
      </c>
      <c r="B291" s="28" t="s">
        <v>102</v>
      </c>
      <c r="C291" s="8" t="s">
        <v>96</v>
      </c>
      <c r="D291" s="40">
        <v>110.56810782199999</v>
      </c>
      <c r="E291" s="41">
        <v>98.22582918101466</v>
      </c>
      <c r="F291" s="10" t="s">
        <v>6</v>
      </c>
    </row>
    <row r="292" spans="1:6" x14ac:dyDescent="0.2">
      <c r="A292" s="9"/>
      <c r="B292" s="10"/>
      <c r="C292" s="9"/>
      <c r="D292" s="32"/>
      <c r="E292" s="32"/>
      <c r="F292" s="10"/>
    </row>
    <row r="293" spans="1:6" ht="31.5" x14ac:dyDescent="0.2">
      <c r="A293" s="6">
        <v>7</v>
      </c>
      <c r="B293" s="42" t="s">
        <v>103</v>
      </c>
      <c r="C293" s="6" t="s">
        <v>104</v>
      </c>
      <c r="D293" s="43">
        <v>3.3151171515949227</v>
      </c>
      <c r="E293" s="44">
        <v>2.945063793366494</v>
      </c>
      <c r="F293" s="10" t="s">
        <v>6</v>
      </c>
    </row>
    <row r="294" spans="1:6" x14ac:dyDescent="0.2">
      <c r="A294" s="9"/>
      <c r="B294" s="10"/>
      <c r="C294" s="9"/>
      <c r="D294" s="34"/>
      <c r="E294" s="34"/>
      <c r="F294" s="10"/>
    </row>
    <row r="295" spans="1:6" x14ac:dyDescent="0.2">
      <c r="A295" s="6">
        <v>8</v>
      </c>
      <c r="B295" s="28" t="s">
        <v>105</v>
      </c>
      <c r="C295" s="6" t="s">
        <v>104</v>
      </c>
      <c r="D295" s="43">
        <v>3.7241109007807394</v>
      </c>
      <c r="E295" s="44">
        <v>3.261421698080281</v>
      </c>
      <c r="F295" s="10" t="s">
        <v>6</v>
      </c>
    </row>
    <row r="296" spans="1:6" x14ac:dyDescent="0.2">
      <c r="A296" s="1"/>
      <c r="B296" s="46"/>
      <c r="C296" s="1"/>
      <c r="D296" s="46"/>
      <c r="E296" s="46"/>
      <c r="F296" s="46"/>
    </row>
    <row r="297" spans="1:6" x14ac:dyDescent="0.2">
      <c r="A297" s="45" t="s">
        <v>106</v>
      </c>
      <c r="B297" s="46"/>
      <c r="C297" s="1"/>
      <c r="D297" s="46"/>
      <c r="E297" s="46"/>
      <c r="F297" s="46"/>
    </row>
    <row r="298" spans="1:6" x14ac:dyDescent="0.2">
      <c r="A298" s="1">
        <v>1</v>
      </c>
      <c r="B298" s="100" t="s">
        <v>107</v>
      </c>
      <c r="C298" s="100"/>
      <c r="D298" s="100"/>
      <c r="E298" s="100"/>
      <c r="F298" s="100"/>
    </row>
    <row r="299" spans="1:6" x14ac:dyDescent="0.2">
      <c r="A299" s="1">
        <v>2</v>
      </c>
      <c r="B299" s="101" t="s">
        <v>108</v>
      </c>
      <c r="C299" s="101"/>
      <c r="D299" s="101"/>
      <c r="E299" s="101"/>
      <c r="F299" s="101"/>
    </row>
    <row r="300" spans="1:6" x14ac:dyDescent="0.2">
      <c r="A300" s="1">
        <v>3</v>
      </c>
      <c r="B300" s="100" t="s">
        <v>109</v>
      </c>
      <c r="C300" s="100"/>
      <c r="D300" s="100"/>
      <c r="E300" s="100"/>
      <c r="F300" s="100"/>
    </row>
    <row r="301" spans="1:6" x14ac:dyDescent="0.2">
      <c r="A301" s="1">
        <v>4</v>
      </c>
      <c r="B301" s="100" t="s">
        <v>110</v>
      </c>
      <c r="C301" s="100"/>
      <c r="D301" s="100"/>
      <c r="E301" s="100"/>
      <c r="F301" s="100"/>
    </row>
    <row r="302" spans="1:6" x14ac:dyDescent="0.2">
      <c r="A302" s="1">
        <v>5</v>
      </c>
      <c r="B302" s="100" t="s">
        <v>111</v>
      </c>
      <c r="C302" s="100"/>
      <c r="D302" s="100"/>
      <c r="E302" s="100"/>
      <c r="F302" s="100"/>
    </row>
    <row r="303" spans="1:6" x14ac:dyDescent="0.2">
      <c r="A303" s="1">
        <v>6</v>
      </c>
      <c r="B303" s="96" t="s">
        <v>112</v>
      </c>
      <c r="C303" s="96"/>
      <c r="D303" s="96"/>
      <c r="E303" s="96"/>
      <c r="F303" s="96"/>
    </row>
    <row r="306" spans="1:6" ht="16.5" thickBot="1" x14ac:dyDescent="0.25">
      <c r="A306" s="1"/>
      <c r="B306" s="46"/>
      <c r="C306" s="1"/>
      <c r="D306" s="46"/>
      <c r="E306" s="46"/>
      <c r="F306" s="46"/>
    </row>
    <row r="307" spans="1:6" x14ac:dyDescent="0.2">
      <c r="A307" s="114"/>
      <c r="B307" s="166" t="s">
        <v>0</v>
      </c>
      <c r="C307" s="166"/>
      <c r="D307" s="166"/>
      <c r="E307" s="166"/>
      <c r="F307" s="167"/>
    </row>
    <row r="308" spans="1:6" x14ac:dyDescent="0.2">
      <c r="A308" s="118"/>
      <c r="B308" s="119" t="s">
        <v>272</v>
      </c>
      <c r="C308" s="119"/>
      <c r="D308" s="119"/>
      <c r="E308" s="119"/>
      <c r="F308" s="120"/>
    </row>
    <row r="309" spans="1:6" x14ac:dyDescent="0.2">
      <c r="A309" s="118"/>
      <c r="B309" s="119" t="s">
        <v>1</v>
      </c>
      <c r="C309" s="119"/>
      <c r="D309" s="119"/>
      <c r="E309" s="119"/>
      <c r="F309" s="120"/>
    </row>
    <row r="310" spans="1:6" x14ac:dyDescent="0.2">
      <c r="A310" s="118"/>
      <c r="B310" s="119" t="s">
        <v>2</v>
      </c>
      <c r="C310" s="119"/>
      <c r="D310" s="119"/>
      <c r="E310" s="119"/>
      <c r="F310" s="120"/>
    </row>
    <row r="311" spans="1:6" ht="16.5" thickBot="1" x14ac:dyDescent="0.25">
      <c r="A311" s="145"/>
      <c r="B311" s="168"/>
      <c r="C311" s="169"/>
      <c r="D311" s="168"/>
      <c r="E311" s="168"/>
      <c r="F311" s="170"/>
    </row>
    <row r="312" spans="1:6" x14ac:dyDescent="0.2">
      <c r="A312" s="164" t="s">
        <v>3</v>
      </c>
      <c r="B312" s="164" t="s">
        <v>4</v>
      </c>
      <c r="C312" s="164" t="s">
        <v>5</v>
      </c>
      <c r="D312" s="165" t="s">
        <v>6</v>
      </c>
      <c r="E312" s="165" t="s">
        <v>7</v>
      </c>
      <c r="F312" s="165" t="s">
        <v>8</v>
      </c>
    </row>
    <row r="313" spans="1:6" x14ac:dyDescent="0.2">
      <c r="A313" s="6">
        <v>1</v>
      </c>
      <c r="B313" s="7" t="s">
        <v>9</v>
      </c>
      <c r="C313" s="6"/>
      <c r="D313" s="8"/>
      <c r="E313" s="8"/>
      <c r="F313" s="8"/>
    </row>
    <row r="314" spans="1:6" x14ac:dyDescent="0.2">
      <c r="A314" s="9">
        <v>1.1000000000000001</v>
      </c>
      <c r="B314" s="10" t="s">
        <v>10</v>
      </c>
      <c r="C314" s="9" t="s">
        <v>11</v>
      </c>
      <c r="D314" s="78">
        <v>840</v>
      </c>
      <c r="E314" s="12">
        <v>840</v>
      </c>
      <c r="F314" s="10"/>
    </row>
    <row r="315" spans="1:6" x14ac:dyDescent="0.2">
      <c r="A315" s="9">
        <v>1.2</v>
      </c>
      <c r="B315" s="10" t="s">
        <v>12</v>
      </c>
      <c r="C315" s="9" t="s">
        <v>13</v>
      </c>
      <c r="D315" s="13">
        <v>0.52510000000000001</v>
      </c>
      <c r="E315" s="14">
        <v>0.85</v>
      </c>
      <c r="F315" s="10" t="s">
        <v>6</v>
      </c>
    </row>
    <row r="316" spans="1:6" x14ac:dyDescent="0.2">
      <c r="A316" s="9">
        <v>1.3</v>
      </c>
      <c r="B316" s="10" t="s">
        <v>14</v>
      </c>
      <c r="C316" s="9" t="s">
        <v>13</v>
      </c>
      <c r="D316" s="13">
        <v>0.50329999999999997</v>
      </c>
      <c r="E316" s="14">
        <v>0.85</v>
      </c>
      <c r="F316" s="10" t="s">
        <v>6</v>
      </c>
    </row>
    <row r="317" spans="1:6" x14ac:dyDescent="0.2">
      <c r="A317" s="9">
        <v>1.4</v>
      </c>
      <c r="B317" s="10" t="s">
        <v>15</v>
      </c>
      <c r="C317" s="9" t="s">
        <v>16</v>
      </c>
      <c r="D317" s="15">
        <v>327.19099999999997</v>
      </c>
      <c r="E317" s="12">
        <v>327.19099999999997</v>
      </c>
      <c r="F317" s="10" t="s">
        <v>6</v>
      </c>
    </row>
    <row r="318" spans="1:6" x14ac:dyDescent="0.25">
      <c r="A318" s="9">
        <v>1.5</v>
      </c>
      <c r="B318" s="10" t="s">
        <v>17</v>
      </c>
      <c r="C318" s="9" t="s">
        <v>13</v>
      </c>
      <c r="D318" s="16">
        <v>0.12180652890819124</v>
      </c>
      <c r="E318" s="17">
        <v>9.7000000000000003E-2</v>
      </c>
      <c r="F318" s="10" t="s">
        <v>6</v>
      </c>
    </row>
    <row r="319" spans="1:6" x14ac:dyDescent="0.2">
      <c r="A319" s="9">
        <v>1.6</v>
      </c>
      <c r="B319" s="10" t="s">
        <v>17</v>
      </c>
      <c r="C319" s="9" t="s">
        <v>16</v>
      </c>
      <c r="D319" s="15">
        <v>39.853999999999999</v>
      </c>
      <c r="E319" s="12">
        <v>31.737527</v>
      </c>
      <c r="F319" s="10" t="s">
        <v>6</v>
      </c>
    </row>
    <row r="320" spans="1:6" x14ac:dyDescent="0.25">
      <c r="A320" s="9">
        <v>1.7</v>
      </c>
      <c r="B320" s="10" t="s">
        <v>18</v>
      </c>
      <c r="C320" s="9" t="s">
        <v>13</v>
      </c>
      <c r="D320" s="16">
        <v>0</v>
      </c>
      <c r="E320" s="19">
        <v>0</v>
      </c>
      <c r="F320" s="10" t="s">
        <v>6</v>
      </c>
    </row>
    <row r="321" spans="1:6" x14ac:dyDescent="0.2">
      <c r="A321" s="9">
        <v>1.8</v>
      </c>
      <c r="B321" s="10" t="s">
        <v>18</v>
      </c>
      <c r="C321" s="9" t="s">
        <v>16</v>
      </c>
      <c r="D321" s="79">
        <v>0</v>
      </c>
      <c r="E321" s="21">
        <v>0</v>
      </c>
      <c r="F321" s="10" t="s">
        <v>6</v>
      </c>
    </row>
    <row r="322" spans="1:6" x14ac:dyDescent="0.25">
      <c r="A322" s="9">
        <v>1.9</v>
      </c>
      <c r="B322" s="10" t="s">
        <v>19</v>
      </c>
      <c r="C322" s="9" t="s">
        <v>13</v>
      </c>
      <c r="D322" s="16">
        <v>0.12180652890819124</v>
      </c>
      <c r="E322" s="19">
        <v>9.7000000000000003E-2</v>
      </c>
      <c r="F322" s="10" t="s">
        <v>6</v>
      </c>
    </row>
    <row r="323" spans="1:6" x14ac:dyDescent="0.2">
      <c r="A323" s="22">
        <v>1.1000000000000001</v>
      </c>
      <c r="B323" s="10" t="s">
        <v>20</v>
      </c>
      <c r="C323" s="9" t="s">
        <v>16</v>
      </c>
      <c r="D323" s="80">
        <v>39.853999999999999</v>
      </c>
      <c r="E323" s="24">
        <v>31.737527</v>
      </c>
      <c r="F323" s="10" t="s">
        <v>6</v>
      </c>
    </row>
    <row r="324" spans="1:6" x14ac:dyDescent="0.2">
      <c r="A324" s="22">
        <v>1.1100000000000001</v>
      </c>
      <c r="B324" s="10" t="s">
        <v>21</v>
      </c>
      <c r="C324" s="9" t="s">
        <v>16</v>
      </c>
      <c r="D324" s="80">
        <v>287.33699999999999</v>
      </c>
      <c r="E324" s="24">
        <v>295.45347299999997</v>
      </c>
      <c r="F324" s="10" t="s">
        <v>6</v>
      </c>
    </row>
    <row r="325" spans="1:6" x14ac:dyDescent="0.2">
      <c r="A325" s="9">
        <v>1.1200000000000001</v>
      </c>
      <c r="B325" s="10" t="s">
        <v>22</v>
      </c>
      <c r="C325" s="9" t="s">
        <v>23</v>
      </c>
      <c r="D325" s="81">
        <v>2764.5035663083645</v>
      </c>
      <c r="E325" s="26">
        <v>2630</v>
      </c>
      <c r="F325" s="10" t="s">
        <v>6</v>
      </c>
    </row>
    <row r="326" spans="1:6" x14ac:dyDescent="0.2">
      <c r="A326" s="9">
        <v>1.1299999999999999</v>
      </c>
      <c r="B326" s="10" t="s">
        <v>24</v>
      </c>
      <c r="C326" s="9" t="s">
        <v>25</v>
      </c>
      <c r="D326" s="81">
        <v>9.8657970420946803</v>
      </c>
      <c r="E326" s="15">
        <v>1.2</v>
      </c>
      <c r="F326" s="10" t="s">
        <v>6</v>
      </c>
    </row>
    <row r="327" spans="1:6" x14ac:dyDescent="0.25">
      <c r="A327" s="22">
        <v>1.1399999999999999</v>
      </c>
      <c r="B327" s="10" t="s">
        <v>26</v>
      </c>
      <c r="C327" s="9" t="s">
        <v>13</v>
      </c>
      <c r="D327" s="16">
        <v>7.8718001020505711E-3</v>
      </c>
      <c r="E327" s="27">
        <v>8.0000000000000002E-3</v>
      </c>
      <c r="F327" s="10" t="s">
        <v>6</v>
      </c>
    </row>
    <row r="328" spans="1:6" x14ac:dyDescent="0.25">
      <c r="A328" s="22">
        <v>1.1499999999999999</v>
      </c>
      <c r="B328" s="10" t="s">
        <v>27</v>
      </c>
      <c r="C328" s="9" t="s">
        <v>13</v>
      </c>
      <c r="D328" s="16"/>
      <c r="E328" s="27">
        <v>0</v>
      </c>
      <c r="F328" s="10" t="s">
        <v>6</v>
      </c>
    </row>
    <row r="329" spans="1:6" x14ac:dyDescent="0.25">
      <c r="A329" s="22"/>
      <c r="B329" s="10" t="s">
        <v>28</v>
      </c>
      <c r="C329" s="9" t="s">
        <v>13</v>
      </c>
      <c r="D329" s="16"/>
      <c r="E329" s="27">
        <v>0</v>
      </c>
      <c r="F329" s="10" t="s">
        <v>6</v>
      </c>
    </row>
    <row r="330" spans="1:6" x14ac:dyDescent="0.2">
      <c r="A330" s="6">
        <v>2</v>
      </c>
      <c r="B330" s="102" t="s">
        <v>29</v>
      </c>
      <c r="C330" s="103"/>
      <c r="D330" s="103"/>
      <c r="E330" s="103"/>
      <c r="F330" s="104"/>
    </row>
    <row r="331" spans="1:6" x14ac:dyDescent="0.2">
      <c r="A331" s="6">
        <v>2.1</v>
      </c>
      <c r="B331" s="28" t="s">
        <v>30</v>
      </c>
      <c r="C331" s="9"/>
      <c r="D331" s="10"/>
      <c r="E331" s="10"/>
      <c r="F331" s="10"/>
    </row>
    <row r="332" spans="1:6" ht="94.5" x14ac:dyDescent="0.2">
      <c r="A332" s="174" t="s">
        <v>31</v>
      </c>
      <c r="B332" s="173" t="s">
        <v>32</v>
      </c>
      <c r="C332" s="174" t="s">
        <v>33</v>
      </c>
      <c r="D332" s="77">
        <f>'July 22_GCV (Raw)'!E180</f>
        <v>3805</v>
      </c>
      <c r="E332" s="30">
        <v>3805</v>
      </c>
      <c r="F332" s="31" t="s">
        <v>34</v>
      </c>
    </row>
    <row r="333" spans="1:6" ht="31.5" x14ac:dyDescent="0.2">
      <c r="A333" s="9" t="s">
        <v>35</v>
      </c>
      <c r="B333" s="10" t="s">
        <v>36</v>
      </c>
      <c r="C333" s="9" t="s">
        <v>33</v>
      </c>
      <c r="D333" s="32"/>
      <c r="E333" s="30"/>
      <c r="F333" s="31" t="s">
        <v>37</v>
      </c>
    </row>
    <row r="334" spans="1:6" x14ac:dyDescent="0.2">
      <c r="A334" s="174"/>
      <c r="B334" s="173" t="s">
        <v>38</v>
      </c>
      <c r="C334" s="174" t="s">
        <v>33</v>
      </c>
      <c r="D334" s="77">
        <f>'July 22_GCV (Washed)'!E28</f>
        <v>3503</v>
      </c>
      <c r="E334" s="30">
        <v>3503</v>
      </c>
      <c r="F334" s="31"/>
    </row>
    <row r="335" spans="1:6" ht="78.75" x14ac:dyDescent="0.2">
      <c r="A335" s="174" t="s">
        <v>39</v>
      </c>
      <c r="B335" s="173" t="s">
        <v>40</v>
      </c>
      <c r="C335" s="174" t="s">
        <v>33</v>
      </c>
      <c r="D335" s="77">
        <f>'July 22_GCV (Raw)'!G180</f>
        <v>3086</v>
      </c>
      <c r="E335" s="30">
        <v>3205</v>
      </c>
      <c r="F335" s="31" t="s">
        <v>41</v>
      </c>
    </row>
    <row r="336" spans="1:6" x14ac:dyDescent="0.2">
      <c r="A336" s="174" t="s">
        <v>42</v>
      </c>
      <c r="B336" s="173" t="s">
        <v>43</v>
      </c>
      <c r="C336" s="174" t="s">
        <v>33</v>
      </c>
      <c r="D336" s="77">
        <f>'July 22_GCV (Imp)'!G23</f>
        <v>4802</v>
      </c>
      <c r="E336" s="30">
        <v>4802</v>
      </c>
      <c r="F336" s="10" t="s">
        <v>6</v>
      </c>
    </row>
    <row r="337" spans="1:6" x14ac:dyDescent="0.2">
      <c r="A337" s="174"/>
      <c r="B337" s="173" t="s">
        <v>44</v>
      </c>
      <c r="C337" s="174" t="s">
        <v>33</v>
      </c>
      <c r="D337" s="77">
        <f>'July 22_GCV (Washed)'!G28</f>
        <v>3991</v>
      </c>
      <c r="E337" s="30">
        <v>3991</v>
      </c>
      <c r="F337" s="10"/>
    </row>
    <row r="338" spans="1:6" x14ac:dyDescent="0.2">
      <c r="A338" s="9" t="s">
        <v>45</v>
      </c>
      <c r="B338" s="10" t="s">
        <v>46</v>
      </c>
      <c r="C338" s="9" t="s">
        <v>47</v>
      </c>
      <c r="D338" s="29">
        <v>10657</v>
      </c>
      <c r="E338" s="30">
        <v>10657</v>
      </c>
      <c r="F338" s="10" t="s">
        <v>6</v>
      </c>
    </row>
    <row r="339" spans="1:6" x14ac:dyDescent="0.2">
      <c r="A339" s="9" t="s">
        <v>48</v>
      </c>
      <c r="B339" s="10" t="s">
        <v>49</v>
      </c>
      <c r="C339" s="9" t="s">
        <v>47</v>
      </c>
      <c r="D339" s="29">
        <v>10593</v>
      </c>
      <c r="E339" s="30">
        <v>10593</v>
      </c>
      <c r="F339" s="10" t="s">
        <v>6</v>
      </c>
    </row>
    <row r="340" spans="1:6" x14ac:dyDescent="0.2">
      <c r="A340" s="9" t="s">
        <v>50</v>
      </c>
      <c r="B340" s="10" t="s">
        <v>51</v>
      </c>
      <c r="C340" s="9" t="s">
        <v>47</v>
      </c>
      <c r="D340" s="32"/>
      <c r="E340" s="32"/>
      <c r="F340" s="10" t="s">
        <v>6</v>
      </c>
    </row>
    <row r="341" spans="1:6" x14ac:dyDescent="0.2">
      <c r="A341" s="9"/>
      <c r="B341" s="10"/>
      <c r="C341" s="9"/>
      <c r="D341" s="32"/>
      <c r="E341" s="32"/>
      <c r="F341" s="10"/>
    </row>
    <row r="342" spans="1:6" x14ac:dyDescent="0.2">
      <c r="A342" s="6">
        <v>2.2000000000000002</v>
      </c>
      <c r="B342" s="28" t="s">
        <v>52</v>
      </c>
      <c r="C342" s="10"/>
      <c r="D342" s="32"/>
      <c r="E342" s="32"/>
      <c r="F342" s="10"/>
    </row>
    <row r="343" spans="1:6" x14ac:dyDescent="0.2">
      <c r="A343" s="9" t="s">
        <v>53</v>
      </c>
      <c r="B343" s="10" t="s">
        <v>54</v>
      </c>
      <c r="C343" s="9" t="s">
        <v>33</v>
      </c>
      <c r="D343" s="32">
        <v>120</v>
      </c>
      <c r="E343" s="32"/>
      <c r="F343" s="10"/>
    </row>
    <row r="344" spans="1:6" x14ac:dyDescent="0.2">
      <c r="A344" s="9" t="s">
        <v>55</v>
      </c>
      <c r="B344" s="10" t="s">
        <v>56</v>
      </c>
      <c r="C344" s="9" t="s">
        <v>33</v>
      </c>
      <c r="D344" s="32">
        <v>250.47406140604471</v>
      </c>
      <c r="E344" s="30">
        <v>120</v>
      </c>
      <c r="F344" s="10" t="s">
        <v>6</v>
      </c>
    </row>
    <row r="345" spans="1:6" x14ac:dyDescent="0.2">
      <c r="A345" s="9"/>
      <c r="B345" s="10"/>
      <c r="C345" s="9"/>
      <c r="D345" s="32"/>
      <c r="E345" s="32"/>
      <c r="F345" s="10"/>
    </row>
    <row r="346" spans="1:6" x14ac:dyDescent="0.2">
      <c r="A346" s="6">
        <v>2.2999999999999998</v>
      </c>
      <c r="B346" s="28" t="s">
        <v>57</v>
      </c>
      <c r="C346" s="9"/>
      <c r="D346" s="32"/>
      <c r="E346" s="32"/>
      <c r="F346" s="10"/>
    </row>
    <row r="347" spans="1:6" x14ac:dyDescent="0.2">
      <c r="A347" s="9" t="s">
        <v>58</v>
      </c>
      <c r="B347" s="10" t="s">
        <v>59</v>
      </c>
      <c r="C347" s="9" t="s">
        <v>33</v>
      </c>
      <c r="D347" s="29">
        <v>3048</v>
      </c>
      <c r="E347" s="30">
        <v>3277.4006626653058</v>
      </c>
      <c r="F347" s="10" t="s">
        <v>6</v>
      </c>
    </row>
    <row r="348" spans="1:6" x14ac:dyDescent="0.2">
      <c r="A348" s="9" t="s">
        <v>60</v>
      </c>
      <c r="B348" s="10" t="s">
        <v>61</v>
      </c>
      <c r="C348" s="9" t="s">
        <v>33</v>
      </c>
      <c r="D348" s="32"/>
      <c r="E348" s="30"/>
      <c r="F348" s="10" t="s">
        <v>6</v>
      </c>
    </row>
    <row r="349" spans="1:6" x14ac:dyDescent="0.2">
      <c r="A349" s="9"/>
      <c r="B349" s="10"/>
      <c r="C349" s="9"/>
      <c r="D349" s="32"/>
      <c r="E349" s="32"/>
      <c r="F349" s="10"/>
    </row>
    <row r="350" spans="1:6" x14ac:dyDescent="0.2">
      <c r="A350" s="6">
        <v>2.4</v>
      </c>
      <c r="B350" s="28" t="s">
        <v>62</v>
      </c>
      <c r="C350" s="9"/>
      <c r="D350" s="32"/>
      <c r="E350" s="32"/>
      <c r="F350" s="10"/>
    </row>
    <row r="351" spans="1:6" x14ac:dyDescent="0.2">
      <c r="A351" s="9" t="s">
        <v>63</v>
      </c>
      <c r="B351" s="10" t="s">
        <v>64</v>
      </c>
      <c r="C351" s="9" t="s">
        <v>65</v>
      </c>
      <c r="D351" s="29">
        <v>3580.7754060972352</v>
      </c>
      <c r="E351" s="30">
        <v>3583.5399650562799</v>
      </c>
      <c r="F351" s="108" t="s">
        <v>66</v>
      </c>
    </row>
    <row r="352" spans="1:6" x14ac:dyDescent="0.2">
      <c r="A352" s="9" t="s">
        <v>67</v>
      </c>
      <c r="B352" s="10" t="s">
        <v>68</v>
      </c>
      <c r="C352" s="9" t="s">
        <v>65</v>
      </c>
      <c r="D352" s="29">
        <v>16224.697576982524</v>
      </c>
      <c r="E352" s="30">
        <v>16224.697576982524</v>
      </c>
      <c r="F352" s="109"/>
    </row>
    <row r="353" spans="1:6" x14ac:dyDescent="0.2">
      <c r="A353" s="9"/>
      <c r="B353" s="10" t="s">
        <v>69</v>
      </c>
      <c r="C353" s="9" t="s">
        <v>65</v>
      </c>
      <c r="D353" s="29">
        <v>4627.6591142847983</v>
      </c>
      <c r="E353" s="30">
        <v>4627.6591142847983</v>
      </c>
      <c r="F353" s="109"/>
    </row>
    <row r="354" spans="1:6" x14ac:dyDescent="0.2">
      <c r="A354" s="9" t="s">
        <v>70</v>
      </c>
      <c r="B354" s="10" t="s">
        <v>46</v>
      </c>
      <c r="C354" s="9" t="s">
        <v>71</v>
      </c>
      <c r="D354" s="29">
        <v>62733.562840909275</v>
      </c>
      <c r="E354" s="30">
        <v>62733.562840909275</v>
      </c>
      <c r="F354" s="109"/>
    </row>
    <row r="355" spans="1:6" x14ac:dyDescent="0.2">
      <c r="A355" s="9" t="s">
        <v>72</v>
      </c>
      <c r="B355" s="10" t="s">
        <v>49</v>
      </c>
      <c r="C355" s="9" t="s">
        <v>71</v>
      </c>
      <c r="D355" s="29">
        <v>68442.176818479682</v>
      </c>
      <c r="E355" s="30">
        <v>68442.176818479682</v>
      </c>
      <c r="F355" s="110"/>
    </row>
    <row r="356" spans="1:6" x14ac:dyDescent="0.2">
      <c r="A356" s="9"/>
      <c r="B356" s="10"/>
      <c r="C356" s="9"/>
      <c r="D356" s="32"/>
      <c r="E356" s="32"/>
      <c r="F356" s="10"/>
    </row>
    <row r="357" spans="1:6" x14ac:dyDescent="0.2">
      <c r="A357" s="6">
        <v>3</v>
      </c>
      <c r="B357" s="102" t="s">
        <v>73</v>
      </c>
      <c r="C357" s="103"/>
      <c r="D357" s="103"/>
      <c r="E357" s="103"/>
      <c r="F357" s="104"/>
    </row>
    <row r="358" spans="1:6" x14ac:dyDescent="0.2">
      <c r="A358" s="6">
        <v>3.1</v>
      </c>
      <c r="B358" s="28" t="s">
        <v>74</v>
      </c>
      <c r="C358" s="9"/>
      <c r="D358" s="32"/>
      <c r="E358" s="32"/>
      <c r="F358" s="10"/>
    </row>
    <row r="359" spans="1:6" x14ac:dyDescent="0.2">
      <c r="A359" s="9" t="s">
        <v>75</v>
      </c>
      <c r="B359" s="10" t="s">
        <v>64</v>
      </c>
      <c r="C359" s="9" t="s">
        <v>76</v>
      </c>
      <c r="D359" s="34">
        <v>0.72751704661803052</v>
      </c>
      <c r="E359" s="35">
        <v>0.66414213148975054</v>
      </c>
      <c r="F359" s="105" t="s">
        <v>6</v>
      </c>
    </row>
    <row r="360" spans="1:6" x14ac:dyDescent="0.2">
      <c r="A360" s="9" t="s">
        <v>77</v>
      </c>
      <c r="B360" s="10" t="s">
        <v>68</v>
      </c>
      <c r="C360" s="9" t="s">
        <v>76</v>
      </c>
      <c r="D360" s="34">
        <v>6.4545571241262756E-2</v>
      </c>
      <c r="E360" s="35">
        <v>5.8922926221002432E-2</v>
      </c>
      <c r="F360" s="106"/>
    </row>
    <row r="361" spans="1:6" x14ac:dyDescent="0.2">
      <c r="A361" s="9"/>
      <c r="B361" s="10" t="s">
        <v>69</v>
      </c>
      <c r="C361" s="9" t="s">
        <v>76</v>
      </c>
      <c r="D361" s="34">
        <v>8.3076398800700516E-2</v>
      </c>
      <c r="E361" s="35">
        <v>7.5839510335155333E-2</v>
      </c>
      <c r="F361" s="106"/>
    </row>
    <row r="362" spans="1:6" x14ac:dyDescent="0.2">
      <c r="A362" s="9" t="s">
        <v>78</v>
      </c>
      <c r="B362" s="10" t="s">
        <v>46</v>
      </c>
      <c r="C362" s="9" t="s">
        <v>79</v>
      </c>
      <c r="D362" s="34">
        <v>0.53791210638434439</v>
      </c>
      <c r="E362" s="35">
        <v>0.24</v>
      </c>
      <c r="F362" s="106"/>
    </row>
    <row r="363" spans="1:6" x14ac:dyDescent="0.2">
      <c r="A363" s="9" t="s">
        <v>80</v>
      </c>
      <c r="B363" s="10" t="s">
        <v>49</v>
      </c>
      <c r="C363" s="9" t="s">
        <v>79</v>
      </c>
      <c r="D363" s="34">
        <v>9.3278849357103351</v>
      </c>
      <c r="E363" s="35">
        <v>0.96</v>
      </c>
      <c r="F363" s="107"/>
    </row>
    <row r="364" spans="1:6" x14ac:dyDescent="0.2">
      <c r="A364" s="9"/>
      <c r="B364" s="10"/>
      <c r="C364" s="9"/>
      <c r="D364" s="32"/>
      <c r="E364" s="32"/>
      <c r="F364" s="10"/>
    </row>
    <row r="365" spans="1:6" x14ac:dyDescent="0.2">
      <c r="A365" s="6">
        <v>3.2</v>
      </c>
      <c r="B365" s="28" t="s">
        <v>81</v>
      </c>
      <c r="C365" s="9"/>
      <c r="D365" s="32"/>
      <c r="E365" s="32"/>
      <c r="F365" s="10"/>
    </row>
    <row r="366" spans="1:6" x14ac:dyDescent="0.2">
      <c r="A366" s="9" t="s">
        <v>82</v>
      </c>
      <c r="B366" s="10" t="s">
        <v>64</v>
      </c>
      <c r="C366" s="36" t="s">
        <v>83</v>
      </c>
      <c r="D366" s="29">
        <v>238037.02999999997</v>
      </c>
      <c r="E366" s="30">
        <v>217301.32814426295</v>
      </c>
      <c r="F366" s="105" t="s">
        <v>6</v>
      </c>
    </row>
    <row r="367" spans="1:6" x14ac:dyDescent="0.2">
      <c r="A367" s="9" t="s">
        <v>84</v>
      </c>
      <c r="B367" s="10" t="s">
        <v>68</v>
      </c>
      <c r="C367" s="36" t="s">
        <v>83</v>
      </c>
      <c r="D367" s="29">
        <v>21118.73</v>
      </c>
      <c r="E367" s="30">
        <v>19279.051153176006</v>
      </c>
      <c r="F367" s="106"/>
    </row>
    <row r="368" spans="1:6" x14ac:dyDescent="0.2">
      <c r="A368" s="9"/>
      <c r="B368" s="10" t="s">
        <v>69</v>
      </c>
      <c r="C368" s="36" t="s">
        <v>83</v>
      </c>
      <c r="D368" s="29">
        <v>27181.850000000002</v>
      </c>
      <c r="E368" s="30">
        <v>24814.00522606981</v>
      </c>
      <c r="F368" s="106"/>
    </row>
    <row r="369" spans="1:6" x14ac:dyDescent="0.2">
      <c r="A369" s="9" t="s">
        <v>85</v>
      </c>
      <c r="B369" s="10" t="s">
        <v>46</v>
      </c>
      <c r="C369" s="36" t="s">
        <v>86</v>
      </c>
      <c r="D369" s="29">
        <v>176</v>
      </c>
      <c r="E369" s="30">
        <v>78.525839999999988</v>
      </c>
      <c r="F369" s="106"/>
    </row>
    <row r="370" spans="1:6" x14ac:dyDescent="0.2">
      <c r="A370" s="9" t="s">
        <v>87</v>
      </c>
      <c r="B370" s="10" t="s">
        <v>49</v>
      </c>
      <c r="C370" s="36" t="s">
        <v>86</v>
      </c>
      <c r="D370" s="29">
        <v>3052</v>
      </c>
      <c r="E370" s="30">
        <v>314.10335999999995</v>
      </c>
      <c r="F370" s="107"/>
    </row>
    <row r="371" spans="1:6" x14ac:dyDescent="0.2">
      <c r="A371" s="9"/>
      <c r="B371" s="10"/>
      <c r="C371" s="9"/>
      <c r="D371" s="32"/>
      <c r="E371" s="32"/>
      <c r="F371" s="10"/>
    </row>
    <row r="372" spans="1:6" x14ac:dyDescent="0.2">
      <c r="A372" s="6">
        <v>3.3</v>
      </c>
      <c r="B372" s="28" t="s">
        <v>88</v>
      </c>
      <c r="C372" s="9"/>
      <c r="D372" s="32"/>
      <c r="E372" s="32"/>
      <c r="F372" s="10"/>
    </row>
    <row r="373" spans="1:6" x14ac:dyDescent="0.2">
      <c r="A373" s="9" t="s">
        <v>89</v>
      </c>
      <c r="B373" s="10" t="s">
        <v>64</v>
      </c>
      <c r="C373" s="37" t="s">
        <v>90</v>
      </c>
      <c r="D373" s="32">
        <v>725536.86743999994</v>
      </c>
      <c r="E373" s="30">
        <v>712183.51685805852</v>
      </c>
      <c r="F373" s="105" t="s">
        <v>6</v>
      </c>
    </row>
    <row r="374" spans="1:6" x14ac:dyDescent="0.2">
      <c r="A374" s="9" t="s">
        <v>91</v>
      </c>
      <c r="B374" s="10" t="s">
        <v>68</v>
      </c>
      <c r="C374" s="37" t="s">
        <v>90</v>
      </c>
      <c r="D374" s="32">
        <v>64369.889040000002</v>
      </c>
      <c r="E374" s="30">
        <v>63185.175024977369</v>
      </c>
      <c r="F374" s="106"/>
    </row>
    <row r="375" spans="1:6" x14ac:dyDescent="0.2">
      <c r="A375" s="9"/>
      <c r="B375" s="10" t="s">
        <v>69</v>
      </c>
      <c r="C375" s="37" t="s">
        <v>90</v>
      </c>
      <c r="D375" s="32">
        <v>82850.278800000015</v>
      </c>
      <c r="E375" s="30">
        <v>81325.437171301557</v>
      </c>
      <c r="F375" s="106"/>
    </row>
    <row r="376" spans="1:6" x14ac:dyDescent="0.2">
      <c r="A376" s="9" t="s">
        <v>92</v>
      </c>
      <c r="B376" s="10" t="s">
        <v>46</v>
      </c>
      <c r="C376" s="37" t="s">
        <v>90</v>
      </c>
      <c r="D376" s="32">
        <v>1599.914096</v>
      </c>
      <c r="E376" s="30">
        <v>713.83294497863994</v>
      </c>
      <c r="F376" s="106"/>
    </row>
    <row r="377" spans="1:6" x14ac:dyDescent="0.2">
      <c r="A377" s="9" t="s">
        <v>93</v>
      </c>
      <c r="B377" s="10" t="s">
        <v>49</v>
      </c>
      <c r="C377" s="37" t="s">
        <v>90</v>
      </c>
      <c r="D377" s="32">
        <v>30163.736988000001</v>
      </c>
      <c r="E377" s="30">
        <v>3104.3680006838395</v>
      </c>
      <c r="F377" s="107"/>
    </row>
    <row r="378" spans="1:6" x14ac:dyDescent="0.2">
      <c r="A378" s="9"/>
      <c r="B378" s="38" t="s">
        <v>94</v>
      </c>
      <c r="C378" s="39" t="s">
        <v>90</v>
      </c>
      <c r="D378" s="40">
        <v>904520.68636399996</v>
      </c>
      <c r="E378" s="41">
        <v>860512.33</v>
      </c>
      <c r="F378" s="10"/>
    </row>
    <row r="379" spans="1:6" x14ac:dyDescent="0.2">
      <c r="A379" s="9"/>
      <c r="B379" s="10"/>
      <c r="C379" s="9"/>
      <c r="D379" s="32"/>
      <c r="E379" s="32"/>
      <c r="F379" s="10"/>
    </row>
    <row r="380" spans="1:6" x14ac:dyDescent="0.2">
      <c r="A380" s="6">
        <v>4</v>
      </c>
      <c r="B380" s="97" t="s">
        <v>95</v>
      </c>
      <c r="C380" s="98"/>
      <c r="D380" s="98"/>
      <c r="E380" s="98"/>
      <c r="F380" s="99"/>
    </row>
    <row r="381" spans="1:6" x14ac:dyDescent="0.2">
      <c r="A381" s="9">
        <v>4.0999999999999996</v>
      </c>
      <c r="B381" s="10" t="s">
        <v>64</v>
      </c>
      <c r="C381" s="9" t="s">
        <v>96</v>
      </c>
      <c r="D381" s="32">
        <v>85.235714276442963</v>
      </c>
      <c r="E381" s="30">
        <v>77.870799386477529</v>
      </c>
      <c r="F381" s="105" t="s">
        <v>6</v>
      </c>
    </row>
    <row r="382" spans="1:6" x14ac:dyDescent="0.2">
      <c r="A382" s="9">
        <v>4.2</v>
      </c>
      <c r="B382" s="10" t="s">
        <v>68</v>
      </c>
      <c r="C382" s="9" t="s">
        <v>96</v>
      </c>
      <c r="D382" s="32">
        <v>34.264500745994809</v>
      </c>
      <c r="E382" s="30">
        <v>31.279677453145688</v>
      </c>
      <c r="F382" s="106"/>
    </row>
    <row r="383" spans="1:6" x14ac:dyDescent="0.2">
      <c r="A383" s="9"/>
      <c r="B383" s="10" t="s">
        <v>69</v>
      </c>
      <c r="C383" s="9" t="s">
        <v>96</v>
      </c>
      <c r="D383" s="32">
        <v>12.578833589562226</v>
      </c>
      <c r="E383" s="30">
        <v>11.483075744633258</v>
      </c>
      <c r="F383" s="106"/>
    </row>
    <row r="384" spans="1:6" x14ac:dyDescent="0.2">
      <c r="A384" s="9">
        <v>4.3</v>
      </c>
      <c r="B384" s="10" t="s">
        <v>46</v>
      </c>
      <c r="C384" s="9" t="s">
        <v>96</v>
      </c>
      <c r="D384" s="32">
        <v>1.1041107060000033</v>
      </c>
      <c r="E384" s="30">
        <v>0.49262057182751867</v>
      </c>
      <c r="F384" s="106"/>
    </row>
    <row r="385" spans="1:6" x14ac:dyDescent="0.2">
      <c r="A385" s="9">
        <v>4.4000000000000004</v>
      </c>
      <c r="B385" s="10" t="s">
        <v>49</v>
      </c>
      <c r="C385" s="9" t="s">
        <v>96</v>
      </c>
      <c r="D385" s="32">
        <v>20.888552364999999</v>
      </c>
      <c r="E385" s="30">
        <v>2.1497917704398577</v>
      </c>
      <c r="F385" s="107"/>
    </row>
    <row r="386" spans="1:6" x14ac:dyDescent="0.2">
      <c r="A386" s="9"/>
      <c r="B386" s="28" t="s">
        <v>95</v>
      </c>
      <c r="C386" s="6" t="s">
        <v>96</v>
      </c>
      <c r="D386" s="40">
        <v>154.07171168300002</v>
      </c>
      <c r="E386" s="41">
        <v>123.27596492652386</v>
      </c>
      <c r="F386" s="10"/>
    </row>
    <row r="387" spans="1:6" x14ac:dyDescent="0.2">
      <c r="A387" s="9"/>
      <c r="B387" s="10"/>
      <c r="C387" s="9"/>
      <c r="D387" s="32"/>
      <c r="E387" s="32"/>
      <c r="F387" s="10"/>
    </row>
    <row r="388" spans="1:6" x14ac:dyDescent="0.2">
      <c r="A388" s="6">
        <v>5</v>
      </c>
      <c r="B388" s="97" t="s">
        <v>97</v>
      </c>
      <c r="C388" s="98"/>
      <c r="D388" s="98"/>
      <c r="E388" s="98"/>
      <c r="F388" s="99"/>
    </row>
    <row r="389" spans="1:6" x14ac:dyDescent="0.2">
      <c r="A389" s="9">
        <v>5.0999999999999996</v>
      </c>
      <c r="B389" s="10" t="s">
        <v>98</v>
      </c>
      <c r="C389" s="9" t="s">
        <v>96</v>
      </c>
      <c r="D389" s="32"/>
      <c r="E389" s="30"/>
      <c r="F389" s="10" t="s">
        <v>99</v>
      </c>
    </row>
    <row r="390" spans="1:6" x14ac:dyDescent="0.2">
      <c r="A390" s="9">
        <v>5.2</v>
      </c>
      <c r="B390" s="10" t="s">
        <v>100</v>
      </c>
      <c r="C390" s="9" t="s">
        <v>96</v>
      </c>
      <c r="D390" s="32"/>
      <c r="E390" s="30"/>
      <c r="F390" s="10" t="s">
        <v>99</v>
      </c>
    </row>
    <row r="391" spans="1:6" x14ac:dyDescent="0.2">
      <c r="A391" s="9"/>
      <c r="B391" s="28" t="s">
        <v>101</v>
      </c>
      <c r="C391" s="6" t="s">
        <v>96</v>
      </c>
      <c r="D391" s="40">
        <v>0</v>
      </c>
      <c r="E391" s="41">
        <v>0</v>
      </c>
      <c r="F391" s="10"/>
    </row>
    <row r="392" spans="1:6" x14ac:dyDescent="0.2">
      <c r="A392" s="9"/>
      <c r="B392" s="10"/>
      <c r="C392" s="9"/>
      <c r="D392" s="32"/>
      <c r="E392" s="32"/>
      <c r="F392" s="10"/>
    </row>
    <row r="393" spans="1:6" x14ac:dyDescent="0.2">
      <c r="A393" s="6">
        <v>6</v>
      </c>
      <c r="B393" s="28" t="s">
        <v>102</v>
      </c>
      <c r="C393" s="8" t="s">
        <v>96</v>
      </c>
      <c r="D393" s="40">
        <v>154.07171168300002</v>
      </c>
      <c r="E393" s="41">
        <v>123.27596492652386</v>
      </c>
      <c r="F393" s="10" t="s">
        <v>6</v>
      </c>
    </row>
    <row r="394" spans="1:6" x14ac:dyDescent="0.2">
      <c r="A394" s="9"/>
      <c r="B394" s="10"/>
      <c r="C394" s="9"/>
      <c r="D394" s="32"/>
      <c r="E394" s="32"/>
      <c r="F394" s="10"/>
    </row>
    <row r="395" spans="1:6" ht="31.5" x14ac:dyDescent="0.2">
      <c r="A395" s="6">
        <v>7</v>
      </c>
      <c r="B395" s="42" t="s">
        <v>103</v>
      </c>
      <c r="C395" s="6" t="s">
        <v>104</v>
      </c>
      <c r="D395" s="43">
        <v>4.7089226685024963</v>
      </c>
      <c r="E395" s="44">
        <v>3.7677064750107387</v>
      </c>
      <c r="F395" s="10" t="s">
        <v>6</v>
      </c>
    </row>
    <row r="396" spans="1:6" x14ac:dyDescent="0.2">
      <c r="A396" s="9"/>
      <c r="B396" s="10"/>
      <c r="C396" s="9"/>
      <c r="D396" s="34"/>
      <c r="E396" s="34"/>
      <c r="F396" s="10"/>
    </row>
    <row r="397" spans="1:6" x14ac:dyDescent="0.2">
      <c r="A397" s="6">
        <v>8</v>
      </c>
      <c r="B397" s="28" t="s">
        <v>105</v>
      </c>
      <c r="C397" s="6" t="s">
        <v>104</v>
      </c>
      <c r="D397" s="43">
        <v>5.3620561112213192</v>
      </c>
      <c r="E397" s="44">
        <v>4.1724324197239637</v>
      </c>
      <c r="F397" s="10" t="s">
        <v>6</v>
      </c>
    </row>
    <row r="398" spans="1:6" x14ac:dyDescent="0.2">
      <c r="A398" s="1"/>
      <c r="B398" s="46"/>
      <c r="C398" s="1"/>
      <c r="D398" s="46"/>
      <c r="E398" s="46"/>
      <c r="F398" s="46"/>
    </row>
    <row r="399" spans="1:6" x14ac:dyDescent="0.2">
      <c r="A399" s="45" t="s">
        <v>106</v>
      </c>
      <c r="B399" s="46"/>
      <c r="C399" s="1"/>
      <c r="D399" s="46"/>
      <c r="E399" s="46"/>
      <c r="F399" s="46"/>
    </row>
    <row r="400" spans="1:6" x14ac:dyDescent="0.2">
      <c r="A400" s="1">
        <v>1</v>
      </c>
      <c r="B400" s="100" t="s">
        <v>107</v>
      </c>
      <c r="C400" s="100"/>
      <c r="D400" s="100"/>
      <c r="E400" s="100"/>
      <c r="F400" s="100"/>
    </row>
    <row r="401" spans="1:6" x14ac:dyDescent="0.2">
      <c r="A401" s="1">
        <v>2</v>
      </c>
      <c r="B401" s="101" t="s">
        <v>108</v>
      </c>
      <c r="C401" s="101"/>
      <c r="D401" s="101"/>
      <c r="E401" s="101"/>
      <c r="F401" s="101"/>
    </row>
    <row r="402" spans="1:6" x14ac:dyDescent="0.2">
      <c r="A402" s="1">
        <v>3</v>
      </c>
      <c r="B402" s="100" t="s">
        <v>109</v>
      </c>
      <c r="C402" s="100"/>
      <c r="D402" s="100"/>
      <c r="E402" s="100"/>
      <c r="F402" s="100"/>
    </row>
    <row r="403" spans="1:6" x14ac:dyDescent="0.2">
      <c r="A403" s="1">
        <v>4</v>
      </c>
      <c r="B403" s="100" t="s">
        <v>110</v>
      </c>
      <c r="C403" s="100"/>
      <c r="D403" s="100"/>
      <c r="E403" s="100"/>
      <c r="F403" s="100"/>
    </row>
    <row r="404" spans="1:6" x14ac:dyDescent="0.2">
      <c r="A404" s="1">
        <v>5</v>
      </c>
      <c r="B404" s="100" t="s">
        <v>111</v>
      </c>
      <c r="C404" s="100"/>
      <c r="D404" s="100"/>
      <c r="E404" s="100"/>
      <c r="F404" s="100"/>
    </row>
    <row r="405" spans="1:6" x14ac:dyDescent="0.2">
      <c r="A405" s="1">
        <v>6</v>
      </c>
      <c r="B405" s="96" t="s">
        <v>112</v>
      </c>
      <c r="C405" s="96"/>
      <c r="D405" s="96"/>
      <c r="E405" s="96"/>
      <c r="F405" s="96"/>
    </row>
    <row r="407" spans="1:6" x14ac:dyDescent="0.2">
      <c r="A407" s="1"/>
      <c r="B407" s="46"/>
      <c r="C407" s="1"/>
      <c r="D407" s="46"/>
      <c r="E407" s="46"/>
      <c r="F407" s="46"/>
    </row>
    <row r="408" spans="1:6" x14ac:dyDescent="0.2">
      <c r="A408" s="1"/>
      <c r="B408" s="96" t="s">
        <v>0</v>
      </c>
      <c r="C408" s="96"/>
      <c r="D408" s="96"/>
      <c r="E408" s="96"/>
      <c r="F408" s="96"/>
    </row>
    <row r="409" spans="1:6" x14ac:dyDescent="0.2">
      <c r="A409" s="1"/>
      <c r="B409" s="96" t="s">
        <v>300</v>
      </c>
      <c r="C409" s="96"/>
      <c r="D409" s="96"/>
      <c r="E409" s="96"/>
      <c r="F409" s="96"/>
    </row>
    <row r="410" spans="1:6" x14ac:dyDescent="0.2">
      <c r="A410" s="1"/>
      <c r="B410" s="96" t="s">
        <v>1</v>
      </c>
      <c r="C410" s="96"/>
      <c r="D410" s="96"/>
      <c r="E410" s="96"/>
      <c r="F410" s="96"/>
    </row>
    <row r="411" spans="1:6" x14ac:dyDescent="0.2">
      <c r="A411" s="1"/>
      <c r="B411" s="96" t="s">
        <v>2</v>
      </c>
      <c r="C411" s="96"/>
      <c r="D411" s="96"/>
      <c r="E411" s="96"/>
      <c r="F411" s="96"/>
    </row>
    <row r="412" spans="1:6" x14ac:dyDescent="0.2">
      <c r="A412" s="1"/>
      <c r="B412" s="46"/>
      <c r="C412" s="1"/>
      <c r="D412" s="46"/>
      <c r="E412" s="46"/>
      <c r="F412" s="46"/>
    </row>
    <row r="413" spans="1:6" x14ac:dyDescent="0.2">
      <c r="A413" s="4" t="s">
        <v>3</v>
      </c>
      <c r="B413" s="4" t="s">
        <v>4</v>
      </c>
      <c r="C413" s="4" t="s">
        <v>5</v>
      </c>
      <c r="D413" s="5" t="s">
        <v>6</v>
      </c>
      <c r="E413" s="5" t="s">
        <v>7</v>
      </c>
      <c r="F413" s="5" t="s">
        <v>8</v>
      </c>
    </row>
    <row r="414" spans="1:6" x14ac:dyDescent="0.2">
      <c r="A414" s="6">
        <v>1</v>
      </c>
      <c r="B414" s="7" t="s">
        <v>9</v>
      </c>
      <c r="C414" s="6"/>
      <c r="D414" s="8"/>
      <c r="E414" s="8"/>
      <c r="F414" s="8"/>
    </row>
    <row r="415" spans="1:6" x14ac:dyDescent="0.2">
      <c r="A415" s="9">
        <v>1.1000000000000001</v>
      </c>
      <c r="B415" s="10" t="s">
        <v>10</v>
      </c>
      <c r="C415" s="9" t="s">
        <v>11</v>
      </c>
      <c r="D415" s="78">
        <v>840</v>
      </c>
      <c r="E415" s="12">
        <v>840</v>
      </c>
      <c r="F415" s="10"/>
    </row>
    <row r="416" spans="1:6" x14ac:dyDescent="0.2">
      <c r="A416" s="9">
        <v>1.2</v>
      </c>
      <c r="B416" s="10" t="s">
        <v>12</v>
      </c>
      <c r="C416" s="9" t="s">
        <v>13</v>
      </c>
      <c r="D416" s="13">
        <v>0.47839999999999999</v>
      </c>
      <c r="E416" s="14">
        <v>0.85</v>
      </c>
      <c r="F416" s="10" t="s">
        <v>6</v>
      </c>
    </row>
    <row r="417" spans="1:6" x14ac:dyDescent="0.2">
      <c r="A417" s="9">
        <v>1.3</v>
      </c>
      <c r="B417" s="10" t="s">
        <v>14</v>
      </c>
      <c r="C417" s="9" t="s">
        <v>13</v>
      </c>
      <c r="D417" s="13">
        <v>0.45810000000000001</v>
      </c>
      <c r="E417" s="14">
        <v>0.85</v>
      </c>
      <c r="F417" s="10" t="s">
        <v>6</v>
      </c>
    </row>
    <row r="418" spans="1:6" x14ac:dyDescent="0.2">
      <c r="A418" s="9">
        <v>1.4</v>
      </c>
      <c r="B418" s="10" t="s">
        <v>15</v>
      </c>
      <c r="C418" s="9" t="s">
        <v>16</v>
      </c>
      <c r="D418" s="15">
        <v>291.661</v>
      </c>
      <c r="E418" s="12">
        <v>291.661</v>
      </c>
      <c r="F418" s="10" t="s">
        <v>6</v>
      </c>
    </row>
    <row r="419" spans="1:6" x14ac:dyDescent="0.25">
      <c r="A419" s="9">
        <v>1.5</v>
      </c>
      <c r="B419" s="10" t="s">
        <v>17</v>
      </c>
      <c r="C419" s="9" t="s">
        <v>13</v>
      </c>
      <c r="D419" s="16">
        <v>0.12417841260915925</v>
      </c>
      <c r="E419" s="17">
        <v>9.7000000000000003E-2</v>
      </c>
      <c r="F419" s="10" t="s">
        <v>6</v>
      </c>
    </row>
    <row r="420" spans="1:6" x14ac:dyDescent="0.2">
      <c r="A420" s="9">
        <v>1.6</v>
      </c>
      <c r="B420" s="10" t="s">
        <v>17</v>
      </c>
      <c r="C420" s="9" t="s">
        <v>16</v>
      </c>
      <c r="D420" s="15">
        <v>36.217999999999996</v>
      </c>
      <c r="E420" s="12">
        <v>28.291117</v>
      </c>
      <c r="F420" s="10" t="s">
        <v>6</v>
      </c>
    </row>
    <row r="421" spans="1:6" x14ac:dyDescent="0.25">
      <c r="A421" s="9">
        <v>1.7</v>
      </c>
      <c r="B421" s="10" t="s">
        <v>18</v>
      </c>
      <c r="C421" s="9" t="s">
        <v>13</v>
      </c>
      <c r="D421" s="16">
        <v>0</v>
      </c>
      <c r="E421" s="19">
        <v>0</v>
      </c>
      <c r="F421" s="10" t="s">
        <v>6</v>
      </c>
    </row>
    <row r="422" spans="1:6" x14ac:dyDescent="0.2">
      <c r="A422" s="9">
        <v>1.8</v>
      </c>
      <c r="B422" s="10" t="s">
        <v>18</v>
      </c>
      <c r="C422" s="9" t="s">
        <v>16</v>
      </c>
      <c r="D422" s="79">
        <v>0</v>
      </c>
      <c r="E422" s="21">
        <v>0</v>
      </c>
      <c r="F422" s="10" t="s">
        <v>6</v>
      </c>
    </row>
    <row r="423" spans="1:6" x14ac:dyDescent="0.25">
      <c r="A423" s="9">
        <v>1.9</v>
      </c>
      <c r="B423" s="10" t="s">
        <v>19</v>
      </c>
      <c r="C423" s="9" t="s">
        <v>13</v>
      </c>
      <c r="D423" s="16">
        <v>0.12417841260915925</v>
      </c>
      <c r="E423" s="19">
        <v>9.7000000000000003E-2</v>
      </c>
      <c r="F423" s="10" t="s">
        <v>6</v>
      </c>
    </row>
    <row r="424" spans="1:6" x14ac:dyDescent="0.2">
      <c r="A424" s="22">
        <v>1.1000000000000001</v>
      </c>
      <c r="B424" s="10" t="s">
        <v>20</v>
      </c>
      <c r="C424" s="9" t="s">
        <v>16</v>
      </c>
      <c r="D424" s="80">
        <v>36.217999999999996</v>
      </c>
      <c r="E424" s="24">
        <v>28.291117</v>
      </c>
      <c r="F424" s="10" t="s">
        <v>6</v>
      </c>
    </row>
    <row r="425" spans="1:6" x14ac:dyDescent="0.2">
      <c r="A425" s="22">
        <v>1.1100000000000001</v>
      </c>
      <c r="B425" s="10" t="s">
        <v>21</v>
      </c>
      <c r="C425" s="9" t="s">
        <v>16</v>
      </c>
      <c r="D425" s="80">
        <v>255.44300000000001</v>
      </c>
      <c r="E425" s="24">
        <v>263.36988300000002</v>
      </c>
      <c r="F425" s="10" t="s">
        <v>6</v>
      </c>
    </row>
    <row r="426" spans="1:6" x14ac:dyDescent="0.2">
      <c r="A426" s="9">
        <v>1.1200000000000001</v>
      </c>
      <c r="B426" s="10" t="s">
        <v>22</v>
      </c>
      <c r="C426" s="9" t="s">
        <v>23</v>
      </c>
      <c r="D426" s="81">
        <v>2913.7785547502071</v>
      </c>
      <c r="E426" s="26">
        <v>2630</v>
      </c>
      <c r="F426" s="10" t="s">
        <v>6</v>
      </c>
    </row>
    <row r="427" spans="1:6" x14ac:dyDescent="0.2">
      <c r="A427" s="9">
        <v>1.1299999999999999</v>
      </c>
      <c r="B427" s="10" t="s">
        <v>24</v>
      </c>
      <c r="C427" s="9" t="s">
        <v>25</v>
      </c>
      <c r="D427" s="81">
        <v>11.475651526943953</v>
      </c>
      <c r="E427" s="15">
        <v>1.2</v>
      </c>
      <c r="F427" s="10" t="s">
        <v>6</v>
      </c>
    </row>
    <row r="428" spans="1:6" x14ac:dyDescent="0.25">
      <c r="A428" s="22">
        <v>1.1399999999999999</v>
      </c>
      <c r="B428" s="10" t="s">
        <v>26</v>
      </c>
      <c r="C428" s="9" t="s">
        <v>13</v>
      </c>
      <c r="D428" s="16">
        <v>2.6972236415655118E-2</v>
      </c>
      <c r="E428" s="27">
        <v>8.0000000000000002E-3</v>
      </c>
      <c r="F428" s="10" t="s">
        <v>6</v>
      </c>
    </row>
    <row r="429" spans="1:6" x14ac:dyDescent="0.25">
      <c r="A429" s="22">
        <v>1.1499999999999999</v>
      </c>
      <c r="B429" s="10" t="s">
        <v>27</v>
      </c>
      <c r="C429" s="9" t="s">
        <v>13</v>
      </c>
      <c r="D429" s="16"/>
      <c r="E429" s="27">
        <v>0</v>
      </c>
      <c r="F429" s="10" t="s">
        <v>6</v>
      </c>
    </row>
    <row r="430" spans="1:6" x14ac:dyDescent="0.25">
      <c r="A430" s="22"/>
      <c r="B430" s="10" t="s">
        <v>28</v>
      </c>
      <c r="C430" s="9" t="s">
        <v>13</v>
      </c>
      <c r="D430" s="16"/>
      <c r="E430" s="27">
        <v>0</v>
      </c>
      <c r="F430" s="10" t="s">
        <v>6</v>
      </c>
    </row>
    <row r="431" spans="1:6" x14ac:dyDescent="0.2">
      <c r="A431" s="6">
        <v>2</v>
      </c>
      <c r="B431" s="102" t="s">
        <v>29</v>
      </c>
      <c r="C431" s="103"/>
      <c r="D431" s="103"/>
      <c r="E431" s="103"/>
      <c r="F431" s="104"/>
    </row>
    <row r="432" spans="1:6" x14ac:dyDescent="0.2">
      <c r="A432" s="6">
        <v>2.1</v>
      </c>
      <c r="B432" s="28" t="s">
        <v>30</v>
      </c>
      <c r="C432" s="9"/>
      <c r="D432" s="10"/>
      <c r="E432" s="10"/>
      <c r="F432" s="10"/>
    </row>
    <row r="433" spans="1:6" ht="94.5" x14ac:dyDescent="0.2">
      <c r="A433" s="174" t="s">
        <v>31</v>
      </c>
      <c r="B433" s="173" t="s">
        <v>32</v>
      </c>
      <c r="C433" s="174" t="s">
        <v>33</v>
      </c>
      <c r="D433" s="77">
        <f>'Aug 22_GCV (Raw)'!E158</f>
        <v>3919</v>
      </c>
      <c r="E433" s="30">
        <v>3919</v>
      </c>
      <c r="F433" s="31" t="s">
        <v>34</v>
      </c>
    </row>
    <row r="434" spans="1:6" ht="31.5" x14ac:dyDescent="0.2">
      <c r="A434" s="9" t="s">
        <v>35</v>
      </c>
      <c r="B434" s="10" t="s">
        <v>36</v>
      </c>
      <c r="C434" s="9" t="s">
        <v>33</v>
      </c>
      <c r="D434" s="32"/>
      <c r="E434" s="30"/>
      <c r="F434" s="31" t="s">
        <v>37</v>
      </c>
    </row>
    <row r="435" spans="1:6" x14ac:dyDescent="0.2">
      <c r="A435" s="174"/>
      <c r="B435" s="173" t="s">
        <v>38</v>
      </c>
      <c r="C435" s="174" t="s">
        <v>33</v>
      </c>
      <c r="D435" s="77">
        <f>'Aug 22_GCV (Washed)'!E37</f>
        <v>3738</v>
      </c>
      <c r="E435" s="30">
        <v>3738</v>
      </c>
      <c r="F435" s="31"/>
    </row>
    <row r="436" spans="1:6" ht="78.75" x14ac:dyDescent="0.2">
      <c r="A436" s="174" t="s">
        <v>39</v>
      </c>
      <c r="B436" s="173" t="s">
        <v>40</v>
      </c>
      <c r="C436" s="174" t="s">
        <v>33</v>
      </c>
      <c r="D436" s="77">
        <f>'Aug 22_GCV (Raw)'!G158</f>
        <v>3109</v>
      </c>
      <c r="E436" s="30">
        <v>3319</v>
      </c>
      <c r="F436" s="31" t="s">
        <v>41</v>
      </c>
    </row>
    <row r="437" spans="1:6" x14ac:dyDescent="0.2">
      <c r="A437" s="174" t="s">
        <v>42</v>
      </c>
      <c r="B437" s="173" t="s">
        <v>43</v>
      </c>
      <c r="C437" s="174" t="s">
        <v>33</v>
      </c>
      <c r="D437" s="77">
        <f>'Aug 22_GCV (Imp)'!G21</f>
        <v>4722</v>
      </c>
      <c r="E437" s="30">
        <v>4722</v>
      </c>
      <c r="F437" s="10" t="s">
        <v>6</v>
      </c>
    </row>
    <row r="438" spans="1:6" x14ac:dyDescent="0.2">
      <c r="A438" s="174"/>
      <c r="B438" s="173" t="s">
        <v>44</v>
      </c>
      <c r="C438" s="174" t="s">
        <v>33</v>
      </c>
      <c r="D438" s="77">
        <f>'Aug 22_GCV (Washed)'!G37</f>
        <v>3876</v>
      </c>
      <c r="E438" s="30">
        <v>3876</v>
      </c>
      <c r="F438" s="10"/>
    </row>
    <row r="439" spans="1:6" x14ac:dyDescent="0.2">
      <c r="A439" s="9" t="s">
        <v>45</v>
      </c>
      <c r="B439" s="10" t="s">
        <v>46</v>
      </c>
      <c r="C439" s="9" t="s">
        <v>47</v>
      </c>
      <c r="D439" s="29">
        <v>10636</v>
      </c>
      <c r="E439" s="30">
        <v>10636</v>
      </c>
      <c r="F439" s="10" t="s">
        <v>6</v>
      </c>
    </row>
    <row r="440" spans="1:6" x14ac:dyDescent="0.2">
      <c r="A440" s="9" t="s">
        <v>48</v>
      </c>
      <c r="B440" s="10" t="s">
        <v>49</v>
      </c>
      <c r="C440" s="9" t="s">
        <v>47</v>
      </c>
      <c r="D440" s="29">
        <v>10267</v>
      </c>
      <c r="E440" s="30">
        <v>10267</v>
      </c>
      <c r="F440" s="10" t="s">
        <v>6</v>
      </c>
    </row>
    <row r="441" spans="1:6" x14ac:dyDescent="0.2">
      <c r="A441" s="9" t="s">
        <v>50</v>
      </c>
      <c r="B441" s="10" t="s">
        <v>51</v>
      </c>
      <c r="C441" s="9" t="s">
        <v>47</v>
      </c>
      <c r="D441" s="32"/>
      <c r="E441" s="32"/>
      <c r="F441" s="10" t="s">
        <v>6</v>
      </c>
    </row>
    <row r="442" spans="1:6" x14ac:dyDescent="0.2">
      <c r="A442" s="9"/>
      <c r="B442" s="10"/>
      <c r="C442" s="9"/>
      <c r="D442" s="32"/>
      <c r="E442" s="32"/>
      <c r="F442" s="10"/>
    </row>
    <row r="443" spans="1:6" x14ac:dyDescent="0.2">
      <c r="A443" s="6">
        <v>2.2000000000000002</v>
      </c>
      <c r="B443" s="28" t="s">
        <v>52</v>
      </c>
      <c r="C443" s="10"/>
      <c r="D443" s="32"/>
      <c r="E443" s="32"/>
      <c r="F443" s="10"/>
    </row>
    <row r="444" spans="1:6" x14ac:dyDescent="0.2">
      <c r="A444" s="9" t="s">
        <v>53</v>
      </c>
      <c r="B444" s="10" t="s">
        <v>54</v>
      </c>
      <c r="C444" s="9" t="s">
        <v>33</v>
      </c>
      <c r="D444" s="32">
        <v>120</v>
      </c>
      <c r="E444" s="32"/>
      <c r="F444" s="10"/>
    </row>
    <row r="445" spans="1:6" x14ac:dyDescent="0.2">
      <c r="A445" s="9" t="s">
        <v>55</v>
      </c>
      <c r="B445" s="10" t="s">
        <v>56</v>
      </c>
      <c r="C445" s="9" t="s">
        <v>33</v>
      </c>
      <c r="D445" s="32">
        <v>511.31387444022494</v>
      </c>
      <c r="E445" s="30">
        <v>120</v>
      </c>
      <c r="F445" s="10" t="s">
        <v>6</v>
      </c>
    </row>
    <row r="446" spans="1:6" x14ac:dyDescent="0.2">
      <c r="A446" s="9"/>
      <c r="B446" s="10"/>
      <c r="C446" s="9"/>
      <c r="D446" s="32"/>
      <c r="E446" s="32"/>
      <c r="F446" s="10"/>
    </row>
    <row r="447" spans="1:6" x14ac:dyDescent="0.2">
      <c r="A447" s="6">
        <v>2.2999999999999998</v>
      </c>
      <c r="B447" s="28" t="s">
        <v>57</v>
      </c>
      <c r="C447" s="9"/>
      <c r="D447" s="32"/>
      <c r="E447" s="32"/>
      <c r="F447" s="10"/>
    </row>
    <row r="448" spans="1:6" x14ac:dyDescent="0.2">
      <c r="A448" s="9" t="s">
        <v>58</v>
      </c>
      <c r="B448" s="10" t="s">
        <v>59</v>
      </c>
      <c r="C448" s="9" t="s">
        <v>33</v>
      </c>
      <c r="D448" s="29">
        <v>2884</v>
      </c>
      <c r="E448" s="30">
        <v>3437.3178151899983</v>
      </c>
      <c r="F448" s="10" t="s">
        <v>6</v>
      </c>
    </row>
    <row r="449" spans="1:6" x14ac:dyDescent="0.2">
      <c r="A449" s="9" t="s">
        <v>60</v>
      </c>
      <c r="B449" s="10" t="s">
        <v>61</v>
      </c>
      <c r="C449" s="9" t="s">
        <v>33</v>
      </c>
      <c r="D449" s="32"/>
      <c r="E449" s="30"/>
      <c r="F449" s="10" t="s">
        <v>6</v>
      </c>
    </row>
    <row r="450" spans="1:6" x14ac:dyDescent="0.2">
      <c r="A450" s="9"/>
      <c r="B450" s="10"/>
      <c r="C450" s="9"/>
      <c r="D450" s="32"/>
      <c r="E450" s="32"/>
      <c r="F450" s="10"/>
    </row>
    <row r="451" spans="1:6" x14ac:dyDescent="0.2">
      <c r="A451" s="6">
        <v>2.4</v>
      </c>
      <c r="B451" s="28" t="s">
        <v>62</v>
      </c>
      <c r="C451" s="9"/>
      <c r="D451" s="32"/>
      <c r="E451" s="32"/>
      <c r="F451" s="10"/>
    </row>
    <row r="452" spans="1:6" x14ac:dyDescent="0.2">
      <c r="A452" s="9" t="s">
        <v>63</v>
      </c>
      <c r="B452" s="10" t="s">
        <v>64</v>
      </c>
      <c r="C452" s="9" t="s">
        <v>65</v>
      </c>
      <c r="D452" s="29">
        <v>3876.9339157809345</v>
      </c>
      <c r="E452" s="30">
        <v>3808.6216884950572</v>
      </c>
      <c r="F452" s="108" t="s">
        <v>66</v>
      </c>
    </row>
    <row r="453" spans="1:6" x14ac:dyDescent="0.2">
      <c r="A453" s="9" t="s">
        <v>67</v>
      </c>
      <c r="B453" s="10" t="s">
        <v>68</v>
      </c>
      <c r="C453" s="9" t="s">
        <v>65</v>
      </c>
      <c r="D453" s="29">
        <v>16239.254322988616</v>
      </c>
      <c r="E453" s="30">
        <v>16239.254322988616</v>
      </c>
      <c r="F453" s="109"/>
    </row>
    <row r="454" spans="1:6" x14ac:dyDescent="0.2">
      <c r="A454" s="9"/>
      <c r="B454" s="10" t="s">
        <v>69</v>
      </c>
      <c r="C454" s="9" t="s">
        <v>65</v>
      </c>
      <c r="D454" s="29">
        <v>4652.7228419181256</v>
      </c>
      <c r="E454" s="30">
        <v>4652.7228419181256</v>
      </c>
      <c r="F454" s="109"/>
    </row>
    <row r="455" spans="1:6" x14ac:dyDescent="0.2">
      <c r="A455" s="9" t="s">
        <v>70</v>
      </c>
      <c r="B455" s="10" t="s">
        <v>46</v>
      </c>
      <c r="C455" s="9" t="s">
        <v>71</v>
      </c>
      <c r="D455" s="29">
        <v>69167.286956521697</v>
      </c>
      <c r="E455" s="30">
        <v>69167.286956521697</v>
      </c>
      <c r="F455" s="109"/>
    </row>
    <row r="456" spans="1:6" x14ac:dyDescent="0.2">
      <c r="A456" s="9" t="s">
        <v>72</v>
      </c>
      <c r="B456" s="10" t="s">
        <v>49</v>
      </c>
      <c r="C456" s="9" t="s">
        <v>71</v>
      </c>
      <c r="D456" s="29">
        <v>68492.17792171803</v>
      </c>
      <c r="E456" s="30">
        <v>68492.17792171803</v>
      </c>
      <c r="F456" s="110"/>
    </row>
    <row r="457" spans="1:6" x14ac:dyDescent="0.2">
      <c r="A457" s="9"/>
      <c r="B457" s="10"/>
      <c r="C457" s="9"/>
      <c r="D457" s="32"/>
      <c r="E457" s="32"/>
      <c r="F457" s="10"/>
    </row>
    <row r="458" spans="1:6" x14ac:dyDescent="0.2">
      <c r="A458" s="6">
        <v>3</v>
      </c>
      <c r="B458" s="102" t="s">
        <v>73</v>
      </c>
      <c r="C458" s="103"/>
      <c r="D458" s="103"/>
      <c r="E458" s="103"/>
      <c r="F458" s="104"/>
    </row>
    <row r="459" spans="1:6" x14ac:dyDescent="0.2">
      <c r="A459" s="6">
        <v>3.1</v>
      </c>
      <c r="B459" s="28" t="s">
        <v>74</v>
      </c>
      <c r="C459" s="9"/>
      <c r="D459" s="32"/>
      <c r="E459" s="32"/>
      <c r="F459" s="10"/>
    </row>
    <row r="460" spans="1:6" x14ac:dyDescent="0.2">
      <c r="A460" s="9" t="s">
        <v>75</v>
      </c>
      <c r="B460" s="10" t="s">
        <v>64</v>
      </c>
      <c r="C460" s="9" t="s">
        <v>76</v>
      </c>
      <c r="D460" s="34">
        <v>0.75022210717236792</v>
      </c>
      <c r="E460" s="35">
        <v>0.58770607353583926</v>
      </c>
      <c r="F460" s="105" t="s">
        <v>6</v>
      </c>
    </row>
    <row r="461" spans="1:6" x14ac:dyDescent="0.2">
      <c r="A461" s="9" t="s">
        <v>77</v>
      </c>
      <c r="B461" s="10" t="s">
        <v>68</v>
      </c>
      <c r="C461" s="9" t="s">
        <v>76</v>
      </c>
      <c r="D461" s="34">
        <v>0.12761181645814831</v>
      </c>
      <c r="E461" s="35">
        <v>9.9968047955914546E-2</v>
      </c>
      <c r="F461" s="106"/>
    </row>
    <row r="462" spans="1:6" x14ac:dyDescent="0.2">
      <c r="A462" s="9"/>
      <c r="B462" s="10" t="s">
        <v>69</v>
      </c>
      <c r="C462" s="9" t="s">
        <v>76</v>
      </c>
      <c r="D462" s="34">
        <v>9.4652558964002736E-2</v>
      </c>
      <c r="E462" s="35">
        <v>7.4148553137841217E-2</v>
      </c>
      <c r="F462" s="106"/>
    </row>
    <row r="463" spans="1:6" x14ac:dyDescent="0.2">
      <c r="A463" s="9" t="s">
        <v>78</v>
      </c>
      <c r="B463" s="10" t="s">
        <v>46</v>
      </c>
      <c r="C463" s="9" t="s">
        <v>79</v>
      </c>
      <c r="D463" s="34">
        <v>1.5771734993708448</v>
      </c>
      <c r="E463" s="35">
        <v>0.24</v>
      </c>
      <c r="F463" s="106"/>
    </row>
    <row r="464" spans="1:6" x14ac:dyDescent="0.2">
      <c r="A464" s="9" t="s">
        <v>80</v>
      </c>
      <c r="B464" s="10" t="s">
        <v>49</v>
      </c>
      <c r="C464" s="9" t="s">
        <v>79</v>
      </c>
      <c r="D464" s="34">
        <v>9.8984780275731072</v>
      </c>
      <c r="E464" s="35">
        <v>0.96</v>
      </c>
      <c r="F464" s="107"/>
    </row>
    <row r="465" spans="1:6" x14ac:dyDescent="0.2">
      <c r="A465" s="9"/>
      <c r="B465" s="10"/>
      <c r="C465" s="9"/>
      <c r="D465" s="32"/>
      <c r="E465" s="32"/>
      <c r="F465" s="10"/>
    </row>
    <row r="466" spans="1:6" x14ac:dyDescent="0.2">
      <c r="A466" s="6">
        <v>3.2</v>
      </c>
      <c r="B466" s="28" t="s">
        <v>81</v>
      </c>
      <c r="C466" s="9"/>
      <c r="D466" s="32"/>
      <c r="E466" s="32"/>
      <c r="F466" s="10"/>
    </row>
    <row r="467" spans="1:6" x14ac:dyDescent="0.2">
      <c r="A467" s="9" t="s">
        <v>82</v>
      </c>
      <c r="B467" s="10" t="s">
        <v>64</v>
      </c>
      <c r="C467" s="36" t="s">
        <v>83</v>
      </c>
      <c r="D467" s="29">
        <v>218810.53</v>
      </c>
      <c r="E467" s="30">
        <v>171410.94111353642</v>
      </c>
      <c r="F467" s="105" t="s">
        <v>6</v>
      </c>
    </row>
    <row r="468" spans="1:6" x14ac:dyDescent="0.2">
      <c r="A468" s="9" t="s">
        <v>84</v>
      </c>
      <c r="B468" s="10" t="s">
        <v>68</v>
      </c>
      <c r="C468" s="36" t="s">
        <v>83</v>
      </c>
      <c r="D468" s="29">
        <v>37219.39</v>
      </c>
      <c r="E468" s="30">
        <v>29156.780834869991</v>
      </c>
      <c r="F468" s="106"/>
    </row>
    <row r="469" spans="1:6" x14ac:dyDescent="0.2">
      <c r="A469" s="9"/>
      <c r="B469" s="10" t="s">
        <v>69</v>
      </c>
      <c r="C469" s="36" t="s">
        <v>83</v>
      </c>
      <c r="D469" s="29">
        <v>27606.460000000003</v>
      </c>
      <c r="E469" s="30">
        <v>21626.241156735909</v>
      </c>
      <c r="F469" s="106"/>
    </row>
    <row r="470" spans="1:6" x14ac:dyDescent="0.2">
      <c r="A470" s="9" t="s">
        <v>85</v>
      </c>
      <c r="B470" s="10" t="s">
        <v>46</v>
      </c>
      <c r="C470" s="36" t="s">
        <v>86</v>
      </c>
      <c r="D470" s="29">
        <v>460</v>
      </c>
      <c r="E470" s="30">
        <v>69.998639999999995</v>
      </c>
      <c r="F470" s="106"/>
    </row>
    <row r="471" spans="1:6" x14ac:dyDescent="0.2">
      <c r="A471" s="9" t="s">
        <v>87</v>
      </c>
      <c r="B471" s="10" t="s">
        <v>49</v>
      </c>
      <c r="C471" s="36" t="s">
        <v>86</v>
      </c>
      <c r="D471" s="29">
        <v>2887</v>
      </c>
      <c r="E471" s="30">
        <v>279.99455999999998</v>
      </c>
      <c r="F471" s="107"/>
    </row>
    <row r="472" spans="1:6" x14ac:dyDescent="0.2">
      <c r="A472" s="9"/>
      <c r="B472" s="10"/>
      <c r="C472" s="9"/>
      <c r="D472" s="32"/>
      <c r="E472" s="32"/>
      <c r="F472" s="10"/>
    </row>
    <row r="473" spans="1:6" x14ac:dyDescent="0.2">
      <c r="A473" s="6">
        <v>3.3</v>
      </c>
      <c r="B473" s="28" t="s">
        <v>88</v>
      </c>
      <c r="C473" s="9"/>
      <c r="D473" s="32"/>
      <c r="E473" s="32"/>
      <c r="F473" s="10"/>
    </row>
    <row r="474" spans="1:6" x14ac:dyDescent="0.2">
      <c r="A474" s="9" t="s">
        <v>89</v>
      </c>
      <c r="B474" s="10" t="s">
        <v>64</v>
      </c>
      <c r="C474" s="37" t="s">
        <v>90</v>
      </c>
      <c r="D474" s="32">
        <v>631049.56851999997</v>
      </c>
      <c r="E474" s="30">
        <v>589193.8816080424</v>
      </c>
      <c r="F474" s="105" t="s">
        <v>6</v>
      </c>
    </row>
    <row r="475" spans="1:6" x14ac:dyDescent="0.2">
      <c r="A475" s="9" t="s">
        <v>91</v>
      </c>
      <c r="B475" s="10" t="s">
        <v>68</v>
      </c>
      <c r="C475" s="37" t="s">
        <v>90</v>
      </c>
      <c r="D475" s="32">
        <v>107340.72076000001</v>
      </c>
      <c r="E475" s="30">
        <v>100221.12219728893</v>
      </c>
      <c r="F475" s="106"/>
    </row>
    <row r="476" spans="1:6" x14ac:dyDescent="0.2">
      <c r="A476" s="9"/>
      <c r="B476" s="10" t="s">
        <v>69</v>
      </c>
      <c r="C476" s="37" t="s">
        <v>90</v>
      </c>
      <c r="D476" s="32">
        <v>79617.030639999997</v>
      </c>
      <c r="E476" s="30">
        <v>74336.26400364349</v>
      </c>
      <c r="F476" s="106"/>
    </row>
    <row r="477" spans="1:6" x14ac:dyDescent="0.2">
      <c r="A477" s="9" t="s">
        <v>92</v>
      </c>
      <c r="B477" s="10" t="s">
        <v>46</v>
      </c>
      <c r="C477" s="37" t="s">
        <v>90</v>
      </c>
      <c r="D477" s="32">
        <v>4173.3536800000002</v>
      </c>
      <c r="E477" s="30">
        <v>635.06322138912003</v>
      </c>
      <c r="F477" s="106"/>
    </row>
    <row r="478" spans="1:6" x14ac:dyDescent="0.2">
      <c r="A478" s="9" t="s">
        <v>93</v>
      </c>
      <c r="B478" s="10" t="s">
        <v>49</v>
      </c>
      <c r="C478" s="37" t="s">
        <v>90</v>
      </c>
      <c r="D478" s="32">
        <v>27654.893457000002</v>
      </c>
      <c r="E478" s="30">
        <v>2682.0989696361598</v>
      </c>
      <c r="F478" s="107"/>
    </row>
    <row r="479" spans="1:6" x14ac:dyDescent="0.2">
      <c r="A479" s="9"/>
      <c r="B479" s="38" t="s">
        <v>94</v>
      </c>
      <c r="C479" s="39" t="s">
        <v>90</v>
      </c>
      <c r="D479" s="40">
        <v>849835.56705700012</v>
      </c>
      <c r="E479" s="41">
        <v>767068.43</v>
      </c>
      <c r="F479" s="10"/>
    </row>
    <row r="480" spans="1:6" x14ac:dyDescent="0.2">
      <c r="A480" s="9"/>
      <c r="B480" s="10"/>
      <c r="C480" s="9"/>
      <c r="D480" s="32"/>
      <c r="E480" s="32"/>
      <c r="F480" s="10"/>
    </row>
    <row r="481" spans="1:6" x14ac:dyDescent="0.2">
      <c r="A481" s="6">
        <v>4</v>
      </c>
      <c r="B481" s="97" t="s">
        <v>95</v>
      </c>
      <c r="C481" s="98"/>
      <c r="D481" s="98"/>
      <c r="E481" s="98"/>
      <c r="F481" s="99"/>
    </row>
    <row r="482" spans="1:6" x14ac:dyDescent="0.2">
      <c r="A482" s="9">
        <v>4.0999999999999996</v>
      </c>
      <c r="B482" s="10" t="s">
        <v>64</v>
      </c>
      <c r="C482" s="9" t="s">
        <v>96</v>
      </c>
      <c r="D482" s="32">
        <v>84.831396488700165</v>
      </c>
      <c r="E482" s="30">
        <v>65.283942797036389</v>
      </c>
      <c r="F482" s="105" t="s">
        <v>6</v>
      </c>
    </row>
    <row r="483" spans="1:6" x14ac:dyDescent="0.2">
      <c r="A483" s="9">
        <v>4.2</v>
      </c>
      <c r="B483" s="10" t="s">
        <v>68</v>
      </c>
      <c r="C483" s="9" t="s">
        <v>96</v>
      </c>
      <c r="D483" s="32">
        <v>60.44151399564992</v>
      </c>
      <c r="E483" s="30">
        <v>47.348437921709412</v>
      </c>
      <c r="F483" s="106"/>
    </row>
    <row r="484" spans="1:6" x14ac:dyDescent="0.2">
      <c r="A484" s="9"/>
      <c r="B484" s="10" t="s">
        <v>69</v>
      </c>
      <c r="C484" s="9" t="s">
        <v>96</v>
      </c>
      <c r="D484" s="32">
        <v>12.844520702649907</v>
      </c>
      <c r="E484" s="30">
        <v>10.062090621477502</v>
      </c>
      <c r="F484" s="106"/>
    </row>
    <row r="485" spans="1:6" x14ac:dyDescent="0.2">
      <c r="A485" s="9">
        <v>4.3</v>
      </c>
      <c r="B485" s="10" t="s">
        <v>46</v>
      </c>
      <c r="C485" s="9" t="s">
        <v>96</v>
      </c>
      <c r="D485" s="32">
        <v>3.1816951999999983</v>
      </c>
      <c r="E485" s="30">
        <v>0.48416160194462576</v>
      </c>
      <c r="F485" s="106"/>
    </row>
    <row r="486" spans="1:6" x14ac:dyDescent="0.2">
      <c r="A486" s="9">
        <v>4.4000000000000004</v>
      </c>
      <c r="B486" s="10" t="s">
        <v>49</v>
      </c>
      <c r="C486" s="9" t="s">
        <v>96</v>
      </c>
      <c r="D486" s="32">
        <v>19.773691765999995</v>
      </c>
      <c r="E486" s="30">
        <v>1.9177437220633153</v>
      </c>
      <c r="F486" s="107"/>
    </row>
    <row r="487" spans="1:6" x14ac:dyDescent="0.2">
      <c r="A487" s="9"/>
      <c r="B487" s="28" t="s">
        <v>95</v>
      </c>
      <c r="C487" s="6" t="s">
        <v>96</v>
      </c>
      <c r="D487" s="40">
        <v>181.07281815299999</v>
      </c>
      <c r="E487" s="41">
        <v>125.09637666423123</v>
      </c>
      <c r="F487" s="10"/>
    </row>
    <row r="488" spans="1:6" x14ac:dyDescent="0.2">
      <c r="A488" s="9"/>
      <c r="B488" s="10"/>
      <c r="C488" s="9"/>
      <c r="D488" s="32"/>
      <c r="E488" s="32"/>
      <c r="F488" s="10"/>
    </row>
    <row r="489" spans="1:6" x14ac:dyDescent="0.2">
      <c r="A489" s="6">
        <v>5</v>
      </c>
      <c r="B489" s="97" t="s">
        <v>97</v>
      </c>
      <c r="C489" s="98"/>
      <c r="D489" s="98"/>
      <c r="E489" s="98"/>
      <c r="F489" s="99"/>
    </row>
    <row r="490" spans="1:6" x14ac:dyDescent="0.2">
      <c r="A490" s="9">
        <v>5.0999999999999996</v>
      </c>
      <c r="B490" s="10" t="s">
        <v>98</v>
      </c>
      <c r="C490" s="9" t="s">
        <v>96</v>
      </c>
      <c r="D490" s="32"/>
      <c r="E490" s="30"/>
      <c r="F490" s="10" t="s">
        <v>99</v>
      </c>
    </row>
    <row r="491" spans="1:6" x14ac:dyDescent="0.2">
      <c r="A491" s="9">
        <v>5.2</v>
      </c>
      <c r="B491" s="10" t="s">
        <v>100</v>
      </c>
      <c r="C491" s="9" t="s">
        <v>96</v>
      </c>
      <c r="D491" s="32"/>
      <c r="E491" s="30"/>
      <c r="F491" s="10" t="s">
        <v>99</v>
      </c>
    </row>
    <row r="492" spans="1:6" x14ac:dyDescent="0.2">
      <c r="A492" s="9"/>
      <c r="B492" s="28" t="s">
        <v>101</v>
      </c>
      <c r="C492" s="6" t="s">
        <v>96</v>
      </c>
      <c r="D492" s="40">
        <v>0</v>
      </c>
      <c r="E492" s="41">
        <v>0</v>
      </c>
      <c r="F492" s="10"/>
    </row>
    <row r="493" spans="1:6" x14ac:dyDescent="0.2">
      <c r="A493" s="9"/>
      <c r="B493" s="10"/>
      <c r="C493" s="9"/>
      <c r="D493" s="32"/>
      <c r="E493" s="32"/>
      <c r="F493" s="10"/>
    </row>
    <row r="494" spans="1:6" x14ac:dyDescent="0.2">
      <c r="A494" s="6">
        <v>6</v>
      </c>
      <c r="B494" s="28" t="s">
        <v>102</v>
      </c>
      <c r="C494" s="8" t="s">
        <v>96</v>
      </c>
      <c r="D494" s="40">
        <v>181.07281815299999</v>
      </c>
      <c r="E494" s="41">
        <v>125.09637666423123</v>
      </c>
      <c r="F494" s="10" t="s">
        <v>6</v>
      </c>
    </row>
    <row r="495" spans="1:6" x14ac:dyDescent="0.2">
      <c r="A495" s="9"/>
      <c r="B495" s="10"/>
      <c r="C495" s="9"/>
      <c r="D495" s="32"/>
      <c r="E495" s="32"/>
      <c r="F495" s="10"/>
    </row>
    <row r="496" spans="1:6" ht="31.5" x14ac:dyDescent="0.2">
      <c r="A496" s="6">
        <v>7</v>
      </c>
      <c r="B496" s="42" t="s">
        <v>103</v>
      </c>
      <c r="C496" s="6" t="s">
        <v>104</v>
      </c>
      <c r="D496" s="43">
        <v>6.2083315271153845</v>
      </c>
      <c r="E496" s="44">
        <v>4.289101959611715</v>
      </c>
      <c r="F496" s="10" t="s">
        <v>6</v>
      </c>
    </row>
    <row r="497" spans="1:6" x14ac:dyDescent="0.2">
      <c r="A497" s="9"/>
      <c r="B497" s="10"/>
      <c r="C497" s="9"/>
      <c r="D497" s="34"/>
      <c r="E497" s="34"/>
      <c r="F497" s="10"/>
    </row>
    <row r="498" spans="1:6" x14ac:dyDescent="0.2">
      <c r="A498" s="6">
        <v>8</v>
      </c>
      <c r="B498" s="28" t="s">
        <v>105</v>
      </c>
      <c r="C498" s="6" t="s">
        <v>104</v>
      </c>
      <c r="D498" s="43">
        <v>7.0885801589004194</v>
      </c>
      <c r="E498" s="44">
        <v>4.7498360571558296</v>
      </c>
      <c r="F498" s="10" t="s">
        <v>6</v>
      </c>
    </row>
    <row r="499" spans="1:6" x14ac:dyDescent="0.2">
      <c r="A499" s="1"/>
      <c r="B499" s="46"/>
      <c r="C499" s="1"/>
      <c r="D499" s="46"/>
      <c r="E499" s="46"/>
      <c r="F499" s="46"/>
    </row>
    <row r="500" spans="1:6" x14ac:dyDescent="0.2">
      <c r="A500" s="45" t="s">
        <v>106</v>
      </c>
      <c r="B500" s="46"/>
      <c r="C500" s="1"/>
      <c r="D500" s="46"/>
      <c r="E500" s="46"/>
      <c r="F500" s="46"/>
    </row>
    <row r="501" spans="1:6" x14ac:dyDescent="0.2">
      <c r="A501" s="1">
        <v>1</v>
      </c>
      <c r="B501" s="100" t="s">
        <v>107</v>
      </c>
      <c r="C501" s="100"/>
      <c r="D501" s="100"/>
      <c r="E501" s="100"/>
      <c r="F501" s="100"/>
    </row>
    <row r="502" spans="1:6" x14ac:dyDescent="0.2">
      <c r="A502" s="1">
        <v>2</v>
      </c>
      <c r="B502" s="101" t="s">
        <v>108</v>
      </c>
      <c r="C502" s="101"/>
      <c r="D502" s="101"/>
      <c r="E502" s="101"/>
      <c r="F502" s="101"/>
    </row>
    <row r="503" spans="1:6" x14ac:dyDescent="0.2">
      <c r="A503" s="1">
        <v>3</v>
      </c>
      <c r="B503" s="100" t="s">
        <v>109</v>
      </c>
      <c r="C503" s="100"/>
      <c r="D503" s="100"/>
      <c r="E503" s="100"/>
      <c r="F503" s="100"/>
    </row>
    <row r="504" spans="1:6" x14ac:dyDescent="0.2">
      <c r="A504" s="1">
        <v>4</v>
      </c>
      <c r="B504" s="100" t="s">
        <v>110</v>
      </c>
      <c r="C504" s="100"/>
      <c r="D504" s="100"/>
      <c r="E504" s="100"/>
      <c r="F504" s="100"/>
    </row>
    <row r="505" spans="1:6" x14ac:dyDescent="0.2">
      <c r="A505" s="1">
        <v>5</v>
      </c>
      <c r="B505" s="100" t="s">
        <v>111</v>
      </c>
      <c r="C505" s="100"/>
      <c r="D505" s="100"/>
      <c r="E505" s="100"/>
      <c r="F505" s="100"/>
    </row>
    <row r="506" spans="1:6" x14ac:dyDescent="0.2">
      <c r="A506" s="1">
        <v>6</v>
      </c>
      <c r="B506" s="96" t="s">
        <v>112</v>
      </c>
      <c r="C506" s="96"/>
      <c r="D506" s="96"/>
      <c r="E506" s="96"/>
      <c r="F506" s="96"/>
    </row>
    <row r="509" spans="1:6" ht="16.5" thickBot="1" x14ac:dyDescent="0.25">
      <c r="A509" s="1"/>
      <c r="B509" s="46"/>
      <c r="C509" s="1"/>
      <c r="D509" s="46"/>
      <c r="E509" s="46"/>
      <c r="F509" s="46"/>
    </row>
    <row r="510" spans="1:6" x14ac:dyDescent="0.2">
      <c r="A510" s="114"/>
      <c r="B510" s="166" t="s">
        <v>0</v>
      </c>
      <c r="C510" s="166"/>
      <c r="D510" s="166"/>
      <c r="E510" s="166"/>
      <c r="F510" s="167"/>
    </row>
    <row r="511" spans="1:6" x14ac:dyDescent="0.2">
      <c r="A511" s="118"/>
      <c r="B511" s="119" t="s">
        <v>306</v>
      </c>
      <c r="C511" s="119"/>
      <c r="D511" s="119"/>
      <c r="E511" s="119"/>
      <c r="F511" s="120"/>
    </row>
    <row r="512" spans="1:6" x14ac:dyDescent="0.2">
      <c r="A512" s="118"/>
      <c r="B512" s="119" t="s">
        <v>1</v>
      </c>
      <c r="C512" s="119"/>
      <c r="D512" s="119"/>
      <c r="E512" s="119"/>
      <c r="F512" s="120"/>
    </row>
    <row r="513" spans="1:6" x14ac:dyDescent="0.2">
      <c r="A513" s="118"/>
      <c r="B513" s="119" t="s">
        <v>2</v>
      </c>
      <c r="C513" s="119"/>
      <c r="D513" s="119"/>
      <c r="E513" s="119"/>
      <c r="F513" s="120"/>
    </row>
    <row r="514" spans="1:6" ht="16.5" thickBot="1" x14ac:dyDescent="0.25">
      <c r="A514" s="145"/>
      <c r="B514" s="168"/>
      <c r="C514" s="169"/>
      <c r="D514" s="168"/>
      <c r="E514" s="168"/>
      <c r="F514" s="170"/>
    </row>
    <row r="515" spans="1:6" x14ac:dyDescent="0.2">
      <c r="A515" s="164" t="s">
        <v>3</v>
      </c>
      <c r="B515" s="164" t="s">
        <v>4</v>
      </c>
      <c r="C515" s="164" t="s">
        <v>5</v>
      </c>
      <c r="D515" s="165" t="s">
        <v>6</v>
      </c>
      <c r="E515" s="165" t="s">
        <v>7</v>
      </c>
      <c r="F515" s="165" t="s">
        <v>8</v>
      </c>
    </row>
    <row r="516" spans="1:6" x14ac:dyDescent="0.2">
      <c r="A516" s="6">
        <v>1</v>
      </c>
      <c r="B516" s="7" t="s">
        <v>9</v>
      </c>
      <c r="C516" s="6"/>
      <c r="D516" s="8"/>
      <c r="E516" s="8"/>
      <c r="F516" s="8"/>
    </row>
    <row r="517" spans="1:6" x14ac:dyDescent="0.2">
      <c r="A517" s="9">
        <v>1.1000000000000001</v>
      </c>
      <c r="B517" s="10" t="s">
        <v>10</v>
      </c>
      <c r="C517" s="9" t="s">
        <v>11</v>
      </c>
      <c r="D517" s="78">
        <v>840</v>
      </c>
      <c r="E517" s="12">
        <v>840</v>
      </c>
      <c r="F517" s="10"/>
    </row>
    <row r="518" spans="1:6" x14ac:dyDescent="0.2">
      <c r="A518" s="9">
        <v>1.2</v>
      </c>
      <c r="B518" s="10" t="s">
        <v>12</v>
      </c>
      <c r="C518" s="9" t="s">
        <v>13</v>
      </c>
      <c r="D518" s="13">
        <v>0.58809999999999996</v>
      </c>
      <c r="E518" s="14">
        <v>0.85</v>
      </c>
      <c r="F518" s="10" t="s">
        <v>6</v>
      </c>
    </row>
    <row r="519" spans="1:6" x14ac:dyDescent="0.2">
      <c r="A519" s="9">
        <v>1.3</v>
      </c>
      <c r="B519" s="10" t="s">
        <v>14</v>
      </c>
      <c r="C519" s="9" t="s">
        <v>13</v>
      </c>
      <c r="D519" s="13">
        <v>0.52390000000000003</v>
      </c>
      <c r="E519" s="14">
        <v>0.85</v>
      </c>
      <c r="F519" s="10" t="s">
        <v>6</v>
      </c>
    </row>
    <row r="520" spans="1:6" x14ac:dyDescent="0.2">
      <c r="A520" s="9">
        <v>1.4</v>
      </c>
      <c r="B520" s="10" t="s">
        <v>15</v>
      </c>
      <c r="C520" s="9" t="s">
        <v>16</v>
      </c>
      <c r="D520" s="15">
        <v>316.58699999999999</v>
      </c>
      <c r="E520" s="12">
        <v>316.58699999999999</v>
      </c>
      <c r="F520" s="10" t="s">
        <v>6</v>
      </c>
    </row>
    <row r="521" spans="1:6" x14ac:dyDescent="0.25">
      <c r="A521" s="9">
        <v>1.5</v>
      </c>
      <c r="B521" s="10" t="s">
        <v>17</v>
      </c>
      <c r="C521" s="9" t="s">
        <v>13</v>
      </c>
      <c r="D521" s="16">
        <v>0.11976802585071403</v>
      </c>
      <c r="E521" s="17">
        <v>9.7000000000000003E-2</v>
      </c>
      <c r="F521" s="10" t="s">
        <v>6</v>
      </c>
    </row>
    <row r="522" spans="1:6" x14ac:dyDescent="0.2">
      <c r="A522" s="9">
        <v>1.6</v>
      </c>
      <c r="B522" s="10" t="s">
        <v>17</v>
      </c>
      <c r="C522" s="9" t="s">
        <v>16</v>
      </c>
      <c r="D522" s="15">
        <v>37.917000000000002</v>
      </c>
      <c r="E522" s="12">
        <v>30.708939000000001</v>
      </c>
      <c r="F522" s="10" t="s">
        <v>6</v>
      </c>
    </row>
    <row r="523" spans="1:6" x14ac:dyDescent="0.25">
      <c r="A523" s="9">
        <v>1.7</v>
      </c>
      <c r="B523" s="10" t="s">
        <v>18</v>
      </c>
      <c r="C523" s="9" t="s">
        <v>13</v>
      </c>
      <c r="D523" s="16">
        <v>0</v>
      </c>
      <c r="E523" s="19">
        <v>0</v>
      </c>
      <c r="F523" s="10" t="s">
        <v>6</v>
      </c>
    </row>
    <row r="524" spans="1:6" x14ac:dyDescent="0.2">
      <c r="A524" s="9">
        <v>1.8</v>
      </c>
      <c r="B524" s="10" t="s">
        <v>18</v>
      </c>
      <c r="C524" s="9" t="s">
        <v>16</v>
      </c>
      <c r="D524" s="79">
        <v>0</v>
      </c>
      <c r="E524" s="21">
        <v>0</v>
      </c>
      <c r="F524" s="10" t="s">
        <v>6</v>
      </c>
    </row>
    <row r="525" spans="1:6" x14ac:dyDescent="0.25">
      <c r="A525" s="9">
        <v>1.9</v>
      </c>
      <c r="B525" s="10" t="s">
        <v>19</v>
      </c>
      <c r="C525" s="9" t="s">
        <v>13</v>
      </c>
      <c r="D525" s="16">
        <v>0.11976802585071403</v>
      </c>
      <c r="E525" s="19">
        <v>9.7000000000000003E-2</v>
      </c>
      <c r="F525" s="10" t="s">
        <v>6</v>
      </c>
    </row>
    <row r="526" spans="1:6" x14ac:dyDescent="0.2">
      <c r="A526" s="22">
        <v>1.1000000000000001</v>
      </c>
      <c r="B526" s="10" t="s">
        <v>20</v>
      </c>
      <c r="C526" s="9" t="s">
        <v>16</v>
      </c>
      <c r="D526" s="80">
        <v>37.917000000000002</v>
      </c>
      <c r="E526" s="24">
        <v>30.708939000000001</v>
      </c>
      <c r="F526" s="10" t="s">
        <v>6</v>
      </c>
    </row>
    <row r="527" spans="1:6" x14ac:dyDescent="0.2">
      <c r="A527" s="22">
        <v>1.1100000000000001</v>
      </c>
      <c r="B527" s="10" t="s">
        <v>21</v>
      </c>
      <c r="C527" s="9" t="s">
        <v>16</v>
      </c>
      <c r="D527" s="80">
        <v>278.66999999999996</v>
      </c>
      <c r="E527" s="24">
        <v>285.878061</v>
      </c>
      <c r="F527" s="10" t="s">
        <v>6</v>
      </c>
    </row>
    <row r="528" spans="1:6" x14ac:dyDescent="0.2">
      <c r="A528" s="9">
        <v>1.1200000000000001</v>
      </c>
      <c r="B528" s="10" t="s">
        <v>22</v>
      </c>
      <c r="C528" s="9" t="s">
        <v>23</v>
      </c>
      <c r="D528" s="81">
        <v>2903.6148982112336</v>
      </c>
      <c r="E528" s="26">
        <v>2630</v>
      </c>
      <c r="F528" s="10" t="s">
        <v>6</v>
      </c>
    </row>
    <row r="529" spans="1:6" x14ac:dyDescent="0.2">
      <c r="A529" s="9">
        <v>1.1299999999999999</v>
      </c>
      <c r="B529" s="10" t="s">
        <v>24</v>
      </c>
      <c r="C529" s="9" t="s">
        <v>25</v>
      </c>
      <c r="D529" s="81">
        <v>9.008582159090551</v>
      </c>
      <c r="E529" s="15">
        <v>1.2</v>
      </c>
      <c r="F529" s="10" t="s">
        <v>6</v>
      </c>
    </row>
    <row r="530" spans="1:6" x14ac:dyDescent="0.25">
      <c r="A530" s="22">
        <v>1.1399999999999999</v>
      </c>
      <c r="B530" s="10" t="s">
        <v>26</v>
      </c>
      <c r="C530" s="9" t="s">
        <v>13</v>
      </c>
      <c r="D530" s="16">
        <v>2.1445456389142484E-2</v>
      </c>
      <c r="E530" s="27">
        <v>8.0000000000000002E-3</v>
      </c>
      <c r="F530" s="10" t="s">
        <v>6</v>
      </c>
    </row>
    <row r="531" spans="1:6" x14ac:dyDescent="0.25">
      <c r="A531" s="22">
        <v>1.1499999999999999</v>
      </c>
      <c r="B531" s="10" t="s">
        <v>27</v>
      </c>
      <c r="C531" s="9" t="s">
        <v>13</v>
      </c>
      <c r="D531" s="16"/>
      <c r="E531" s="27">
        <v>0</v>
      </c>
      <c r="F531" s="10" t="s">
        <v>6</v>
      </c>
    </row>
    <row r="532" spans="1:6" x14ac:dyDescent="0.25">
      <c r="A532" s="22"/>
      <c r="B532" s="10" t="s">
        <v>28</v>
      </c>
      <c r="C532" s="9" t="s">
        <v>13</v>
      </c>
      <c r="D532" s="16"/>
      <c r="E532" s="27">
        <v>0</v>
      </c>
      <c r="F532" s="10" t="s">
        <v>6</v>
      </c>
    </row>
    <row r="533" spans="1:6" x14ac:dyDescent="0.2">
      <c r="A533" s="6">
        <v>2</v>
      </c>
      <c r="B533" s="102" t="s">
        <v>29</v>
      </c>
      <c r="C533" s="103"/>
      <c r="D533" s="103"/>
      <c r="E533" s="103"/>
      <c r="F533" s="104"/>
    </row>
    <row r="534" spans="1:6" x14ac:dyDescent="0.2">
      <c r="A534" s="6">
        <v>2.1</v>
      </c>
      <c r="B534" s="28" t="s">
        <v>30</v>
      </c>
      <c r="C534" s="9"/>
      <c r="D534" s="10"/>
      <c r="E534" s="10"/>
      <c r="F534" s="10"/>
    </row>
    <row r="535" spans="1:6" ht="94.5" x14ac:dyDescent="0.2">
      <c r="A535" s="174" t="s">
        <v>31</v>
      </c>
      <c r="B535" s="173" t="s">
        <v>32</v>
      </c>
      <c r="C535" s="174" t="s">
        <v>33</v>
      </c>
      <c r="D535" s="77">
        <f>'Sept 22_GCV (Raw)'!E218</f>
        <v>3798</v>
      </c>
      <c r="E535" s="30">
        <v>3798</v>
      </c>
      <c r="F535" s="31" t="s">
        <v>34</v>
      </c>
    </row>
    <row r="536" spans="1:6" ht="31.5" x14ac:dyDescent="0.2">
      <c r="A536" s="33" t="s">
        <v>35</v>
      </c>
      <c r="B536" s="18" t="s">
        <v>36</v>
      </c>
      <c r="C536" s="33" t="s">
        <v>33</v>
      </c>
      <c r="D536" s="171"/>
      <c r="E536" s="30"/>
      <c r="F536" s="31" t="s">
        <v>37</v>
      </c>
    </row>
    <row r="537" spans="1:6" x14ac:dyDescent="0.2">
      <c r="A537" s="174"/>
      <c r="B537" s="173" t="s">
        <v>38</v>
      </c>
      <c r="C537" s="174" t="s">
        <v>33</v>
      </c>
      <c r="D537" s="77">
        <f>'Sept 22_GCV (Washed)'!E54</f>
        <v>3608</v>
      </c>
      <c r="E537" s="30">
        <v>3608</v>
      </c>
      <c r="F537" s="31"/>
    </row>
    <row r="538" spans="1:6" ht="78.75" x14ac:dyDescent="0.2">
      <c r="A538" s="174" t="s">
        <v>39</v>
      </c>
      <c r="B538" s="173" t="s">
        <v>40</v>
      </c>
      <c r="C538" s="174" t="s">
        <v>33</v>
      </c>
      <c r="D538" s="77">
        <f>'Sept 22_GCV (Raw)'!G218</f>
        <v>3002</v>
      </c>
      <c r="E538" s="30">
        <v>3198</v>
      </c>
      <c r="F538" s="31" t="s">
        <v>41</v>
      </c>
    </row>
    <row r="539" spans="1:6" x14ac:dyDescent="0.2">
      <c r="A539" s="174" t="s">
        <v>42</v>
      </c>
      <c r="B539" s="173" t="s">
        <v>43</v>
      </c>
      <c r="C539" s="174" t="s">
        <v>33</v>
      </c>
      <c r="D539" s="77">
        <f>'Sept 22_GCV (Imp)'!G18</f>
        <v>4730</v>
      </c>
      <c r="E539" s="30">
        <v>4730</v>
      </c>
      <c r="F539" s="10" t="s">
        <v>6</v>
      </c>
    </row>
    <row r="540" spans="1:6" x14ac:dyDescent="0.2">
      <c r="A540" s="174"/>
      <c r="B540" s="173" t="s">
        <v>44</v>
      </c>
      <c r="C540" s="174" t="s">
        <v>33</v>
      </c>
      <c r="D540" s="77">
        <f>'Sept 22_GCV (Washed)'!G54</f>
        <v>3760</v>
      </c>
      <c r="E540" s="30">
        <v>3760</v>
      </c>
      <c r="F540" s="10"/>
    </row>
    <row r="541" spans="1:6" x14ac:dyDescent="0.2">
      <c r="A541" s="9" t="s">
        <v>45</v>
      </c>
      <c r="B541" s="10" t="s">
        <v>46</v>
      </c>
      <c r="C541" s="9" t="s">
        <v>47</v>
      </c>
      <c r="D541" s="29">
        <v>10636</v>
      </c>
      <c r="E541" s="30">
        <v>10636</v>
      </c>
      <c r="F541" s="10" t="s">
        <v>6</v>
      </c>
    </row>
    <row r="542" spans="1:6" x14ac:dyDescent="0.2">
      <c r="A542" s="9" t="s">
        <v>48</v>
      </c>
      <c r="B542" s="10" t="s">
        <v>49</v>
      </c>
      <c r="C542" s="9" t="s">
        <v>47</v>
      </c>
      <c r="D542" s="29">
        <v>10267</v>
      </c>
      <c r="E542" s="30">
        <v>10267</v>
      </c>
      <c r="F542" s="10" t="s">
        <v>6</v>
      </c>
    </row>
    <row r="543" spans="1:6" x14ac:dyDescent="0.2">
      <c r="A543" s="9" t="s">
        <v>50</v>
      </c>
      <c r="B543" s="10" t="s">
        <v>51</v>
      </c>
      <c r="C543" s="9" t="s">
        <v>47</v>
      </c>
      <c r="D543" s="32"/>
      <c r="E543" s="32"/>
      <c r="F543" s="10" t="s">
        <v>6</v>
      </c>
    </row>
    <row r="544" spans="1:6" x14ac:dyDescent="0.2">
      <c r="A544" s="9"/>
      <c r="B544" s="10"/>
      <c r="C544" s="9"/>
      <c r="D544" s="32"/>
      <c r="E544" s="32"/>
      <c r="F544" s="10"/>
    </row>
    <row r="545" spans="1:6" x14ac:dyDescent="0.2">
      <c r="A545" s="6">
        <v>2.2000000000000002</v>
      </c>
      <c r="B545" s="28" t="s">
        <v>52</v>
      </c>
      <c r="C545" s="10"/>
      <c r="D545" s="32"/>
      <c r="E545" s="32"/>
      <c r="F545" s="10"/>
    </row>
    <row r="546" spans="1:6" x14ac:dyDescent="0.2">
      <c r="A546" s="9" t="s">
        <v>53</v>
      </c>
      <c r="B546" s="10" t="s">
        <v>54</v>
      </c>
      <c r="C546" s="9" t="s">
        <v>33</v>
      </c>
      <c r="D546" s="32">
        <v>120</v>
      </c>
      <c r="E546" s="32"/>
      <c r="F546" s="10"/>
    </row>
    <row r="547" spans="1:6" x14ac:dyDescent="0.2">
      <c r="A547" s="9" t="s">
        <v>55</v>
      </c>
      <c r="B547" s="10" t="s">
        <v>56</v>
      </c>
      <c r="C547" s="9" t="s">
        <v>33</v>
      </c>
      <c r="D547" s="32">
        <v>427.22319891917232</v>
      </c>
      <c r="E547" s="30">
        <v>120</v>
      </c>
      <c r="F547" s="10" t="s">
        <v>6</v>
      </c>
    </row>
    <row r="548" spans="1:6" x14ac:dyDescent="0.2">
      <c r="A548" s="9"/>
      <c r="B548" s="10"/>
      <c r="C548" s="9"/>
      <c r="D548" s="32"/>
      <c r="E548" s="32"/>
      <c r="F548" s="10"/>
    </row>
    <row r="549" spans="1:6" x14ac:dyDescent="0.2">
      <c r="A549" s="6">
        <v>2.2999999999999998</v>
      </c>
      <c r="B549" s="28" t="s">
        <v>57</v>
      </c>
      <c r="C549" s="9"/>
      <c r="D549" s="32"/>
      <c r="E549" s="32"/>
      <c r="F549" s="10"/>
    </row>
    <row r="550" spans="1:6" x14ac:dyDescent="0.2">
      <c r="A550" s="9" t="s">
        <v>58</v>
      </c>
      <c r="B550" s="10" t="s">
        <v>59</v>
      </c>
      <c r="C550" s="9" t="s">
        <v>33</v>
      </c>
      <c r="D550" s="29">
        <v>2866</v>
      </c>
      <c r="E550" s="30">
        <v>3318.4021946988591</v>
      </c>
      <c r="F550" s="10" t="s">
        <v>6</v>
      </c>
    </row>
    <row r="551" spans="1:6" x14ac:dyDescent="0.2">
      <c r="A551" s="9" t="s">
        <v>60</v>
      </c>
      <c r="B551" s="10" t="s">
        <v>61</v>
      </c>
      <c r="C551" s="9" t="s">
        <v>33</v>
      </c>
      <c r="D551" s="32"/>
      <c r="E551" s="30"/>
      <c r="F551" s="10" t="s">
        <v>6</v>
      </c>
    </row>
    <row r="552" spans="1:6" x14ac:dyDescent="0.2">
      <c r="A552" s="9"/>
      <c r="B552" s="10"/>
      <c r="C552" s="9"/>
      <c r="D552" s="32"/>
      <c r="E552" s="32"/>
      <c r="F552" s="10"/>
    </row>
    <row r="553" spans="1:6" x14ac:dyDescent="0.2">
      <c r="A553" s="6">
        <v>2.4</v>
      </c>
      <c r="B553" s="28" t="s">
        <v>62</v>
      </c>
      <c r="C553" s="9"/>
      <c r="D553" s="32"/>
      <c r="E553" s="32"/>
      <c r="F553" s="10"/>
    </row>
    <row r="554" spans="1:6" x14ac:dyDescent="0.2">
      <c r="A554" s="9" t="s">
        <v>63</v>
      </c>
      <c r="B554" s="10" t="s">
        <v>64</v>
      </c>
      <c r="C554" s="9" t="s">
        <v>65</v>
      </c>
      <c r="D554" s="29">
        <v>3911.1928960305772</v>
      </c>
      <c r="E554" s="30">
        <v>3862.1351050303961</v>
      </c>
      <c r="F554" s="108" t="s">
        <v>66</v>
      </c>
    </row>
    <row r="555" spans="1:6" x14ac:dyDescent="0.2">
      <c r="A555" s="9" t="s">
        <v>67</v>
      </c>
      <c r="B555" s="10" t="s">
        <v>68</v>
      </c>
      <c r="C555" s="9" t="s">
        <v>65</v>
      </c>
      <c r="D555" s="29">
        <v>16275.189446165783</v>
      </c>
      <c r="E555" s="30">
        <v>16275.189446165783</v>
      </c>
      <c r="F555" s="109"/>
    </row>
    <row r="556" spans="1:6" x14ac:dyDescent="0.2">
      <c r="A556" s="9"/>
      <c r="B556" s="10" t="s">
        <v>69</v>
      </c>
      <c r="C556" s="9" t="s">
        <v>65</v>
      </c>
      <c r="D556" s="29">
        <v>4542.6502590148266</v>
      </c>
      <c r="E556" s="30">
        <v>4542.6502590148266</v>
      </c>
      <c r="F556" s="109"/>
    </row>
    <row r="557" spans="1:6" x14ac:dyDescent="0.2">
      <c r="A557" s="9" t="s">
        <v>70</v>
      </c>
      <c r="B557" s="10" t="s">
        <v>46</v>
      </c>
      <c r="C557" s="9" t="s">
        <v>71</v>
      </c>
      <c r="D557" s="29">
        <v>74991.113365384532</v>
      </c>
      <c r="E557" s="30">
        <v>74991.113365384532</v>
      </c>
      <c r="F557" s="109"/>
    </row>
    <row r="558" spans="1:6" x14ac:dyDescent="0.2">
      <c r="A558" s="9" t="s">
        <v>72</v>
      </c>
      <c r="B558" s="10" t="s">
        <v>49</v>
      </c>
      <c r="C558" s="9" t="s">
        <v>71</v>
      </c>
      <c r="D558" s="29">
        <v>60851.2473180495</v>
      </c>
      <c r="E558" s="30">
        <v>60851.2473180495</v>
      </c>
      <c r="F558" s="110"/>
    </row>
    <row r="559" spans="1:6" x14ac:dyDescent="0.2">
      <c r="A559" s="9"/>
      <c r="B559" s="10"/>
      <c r="C559" s="9"/>
      <c r="D559" s="32"/>
      <c r="E559" s="32"/>
      <c r="F559" s="10"/>
    </row>
    <row r="560" spans="1:6" x14ac:dyDescent="0.2">
      <c r="A560" s="6">
        <v>3</v>
      </c>
      <c r="B560" s="102" t="s">
        <v>73</v>
      </c>
      <c r="C560" s="103"/>
      <c r="D560" s="103"/>
      <c r="E560" s="103"/>
      <c r="F560" s="104"/>
    </row>
    <row r="561" spans="1:6" x14ac:dyDescent="0.2">
      <c r="A561" s="6">
        <v>3.1</v>
      </c>
      <c r="B561" s="28" t="s">
        <v>74</v>
      </c>
      <c r="C561" s="9"/>
      <c r="D561" s="32"/>
      <c r="E561" s="32"/>
      <c r="F561" s="10"/>
    </row>
    <row r="562" spans="1:6" x14ac:dyDescent="0.2">
      <c r="A562" s="9" t="s">
        <v>75</v>
      </c>
      <c r="B562" s="10" t="s">
        <v>64</v>
      </c>
      <c r="C562" s="9" t="s">
        <v>76</v>
      </c>
      <c r="D562" s="34">
        <v>0.72817115042626512</v>
      </c>
      <c r="E562" s="35">
        <v>0.5845104478615426</v>
      </c>
      <c r="F562" s="105" t="s">
        <v>6</v>
      </c>
    </row>
    <row r="563" spans="1:6" x14ac:dyDescent="0.2">
      <c r="A563" s="9" t="s">
        <v>77</v>
      </c>
      <c r="B563" s="10" t="s">
        <v>68</v>
      </c>
      <c r="C563" s="9" t="s">
        <v>76</v>
      </c>
      <c r="D563" s="34">
        <v>9.5956782811675773E-2</v>
      </c>
      <c r="E563" s="35">
        <v>7.7025493338718679E-2</v>
      </c>
      <c r="F563" s="106"/>
    </row>
    <row r="564" spans="1:6" x14ac:dyDescent="0.2">
      <c r="A564" s="9"/>
      <c r="B564" s="10" t="s">
        <v>69</v>
      </c>
      <c r="C564" s="9" t="s">
        <v>76</v>
      </c>
      <c r="D564" s="34">
        <v>0.15894502932843105</v>
      </c>
      <c r="E564" s="35">
        <v>0.12758680459084579</v>
      </c>
      <c r="F564" s="106"/>
    </row>
    <row r="565" spans="1:6" x14ac:dyDescent="0.2">
      <c r="A565" s="9" t="s">
        <v>78</v>
      </c>
      <c r="B565" s="10" t="s">
        <v>46</v>
      </c>
      <c r="C565" s="9" t="s">
        <v>79</v>
      </c>
      <c r="D565" s="34">
        <v>0.32850369724593875</v>
      </c>
      <c r="E565" s="35">
        <v>0.24</v>
      </c>
      <c r="F565" s="106"/>
    </row>
    <row r="566" spans="1:6" x14ac:dyDescent="0.2">
      <c r="A566" s="9" t="s">
        <v>80</v>
      </c>
      <c r="B566" s="10" t="s">
        <v>49</v>
      </c>
      <c r="C566" s="9" t="s">
        <v>79</v>
      </c>
      <c r="D566" s="34">
        <v>8.6800784618446123</v>
      </c>
      <c r="E566" s="35">
        <v>0.96</v>
      </c>
      <c r="F566" s="107"/>
    </row>
    <row r="567" spans="1:6" x14ac:dyDescent="0.2">
      <c r="A567" s="9"/>
      <c r="B567" s="10"/>
      <c r="C567" s="9"/>
      <c r="D567" s="32"/>
      <c r="E567" s="32"/>
      <c r="F567" s="10"/>
    </row>
    <row r="568" spans="1:6" x14ac:dyDescent="0.2">
      <c r="A568" s="6">
        <v>3.2</v>
      </c>
      <c r="B568" s="28" t="s">
        <v>81</v>
      </c>
      <c r="C568" s="9"/>
      <c r="D568" s="32"/>
      <c r="E568" s="32"/>
      <c r="F568" s="10"/>
    </row>
    <row r="569" spans="1:6" x14ac:dyDescent="0.2">
      <c r="A569" s="9" t="s">
        <v>82</v>
      </c>
      <c r="B569" s="10" t="s">
        <v>64</v>
      </c>
      <c r="C569" s="36" t="s">
        <v>83</v>
      </c>
      <c r="D569" s="29">
        <v>230529.52</v>
      </c>
      <c r="E569" s="30">
        <v>185048.40915714219</v>
      </c>
      <c r="F569" s="105" t="s">
        <v>6</v>
      </c>
    </row>
    <row r="570" spans="1:6" x14ac:dyDescent="0.2">
      <c r="A570" s="9" t="s">
        <v>84</v>
      </c>
      <c r="B570" s="10" t="s">
        <v>68</v>
      </c>
      <c r="C570" s="36" t="s">
        <v>83</v>
      </c>
      <c r="D570" s="29">
        <v>30378.67</v>
      </c>
      <c r="E570" s="30">
        <v>24385.269859624928</v>
      </c>
      <c r="F570" s="106"/>
    </row>
    <row r="571" spans="1:6" x14ac:dyDescent="0.2">
      <c r="A571" s="9"/>
      <c r="B571" s="10" t="s">
        <v>69</v>
      </c>
      <c r="C571" s="36" t="s">
        <v>83</v>
      </c>
      <c r="D571" s="29">
        <v>50319.93</v>
      </c>
      <c r="E571" s="30">
        <v>40392.323705002098</v>
      </c>
      <c r="F571" s="106"/>
    </row>
    <row r="572" spans="1:6" x14ac:dyDescent="0.2">
      <c r="A572" s="9" t="s">
        <v>85</v>
      </c>
      <c r="B572" s="10" t="s">
        <v>46</v>
      </c>
      <c r="C572" s="36" t="s">
        <v>86</v>
      </c>
      <c r="D572" s="29">
        <v>104</v>
      </c>
      <c r="E572" s="30">
        <v>75.980879999999999</v>
      </c>
      <c r="F572" s="106"/>
    </row>
    <row r="573" spans="1:6" x14ac:dyDescent="0.2">
      <c r="A573" s="9" t="s">
        <v>87</v>
      </c>
      <c r="B573" s="10" t="s">
        <v>49</v>
      </c>
      <c r="C573" s="36" t="s">
        <v>86</v>
      </c>
      <c r="D573" s="29">
        <v>2748</v>
      </c>
      <c r="E573" s="30">
        <v>303.92352</v>
      </c>
      <c r="F573" s="107"/>
    </row>
    <row r="574" spans="1:6" x14ac:dyDescent="0.2">
      <c r="A574" s="9"/>
      <c r="B574" s="10"/>
      <c r="C574" s="9"/>
      <c r="D574" s="32"/>
      <c r="E574" s="32"/>
      <c r="F574" s="10"/>
    </row>
    <row r="575" spans="1:6" x14ac:dyDescent="0.2">
      <c r="A575" s="6">
        <v>3.3</v>
      </c>
      <c r="B575" s="28" t="s">
        <v>88</v>
      </c>
      <c r="C575" s="9"/>
      <c r="D575" s="32"/>
      <c r="E575" s="32"/>
      <c r="F575" s="10"/>
    </row>
    <row r="576" spans="1:6" x14ac:dyDescent="0.2">
      <c r="A576" s="9" t="s">
        <v>89</v>
      </c>
      <c r="B576" s="10" t="s">
        <v>64</v>
      </c>
      <c r="C576" s="37" t="s">
        <v>90</v>
      </c>
      <c r="D576" s="32">
        <v>660697.60431999993</v>
      </c>
      <c r="E576" s="30">
        <v>614065.04707259312</v>
      </c>
      <c r="F576" s="105" t="s">
        <v>6</v>
      </c>
    </row>
    <row r="577" spans="1:6" x14ac:dyDescent="0.2">
      <c r="A577" s="9" t="s">
        <v>91</v>
      </c>
      <c r="B577" s="10" t="s">
        <v>68</v>
      </c>
      <c r="C577" s="37" t="s">
        <v>90</v>
      </c>
      <c r="D577" s="32">
        <v>87065.268219999998</v>
      </c>
      <c r="E577" s="30">
        <v>80920.133020503301</v>
      </c>
      <c r="F577" s="106"/>
    </row>
    <row r="578" spans="1:6" x14ac:dyDescent="0.2">
      <c r="A578" s="9"/>
      <c r="B578" s="10" t="s">
        <v>69</v>
      </c>
      <c r="C578" s="37" t="s">
        <v>90</v>
      </c>
      <c r="D578" s="32">
        <v>144216.91938000001</v>
      </c>
      <c r="E578" s="30">
        <v>134037.97563166573</v>
      </c>
      <c r="F578" s="106"/>
    </row>
    <row r="579" spans="1:6" x14ac:dyDescent="0.2">
      <c r="A579" s="9" t="s">
        <v>92</v>
      </c>
      <c r="B579" s="10" t="s">
        <v>46</v>
      </c>
      <c r="C579" s="37" t="s">
        <v>90</v>
      </c>
      <c r="D579" s="32">
        <v>943.54083200000002</v>
      </c>
      <c r="E579" s="30">
        <v>689.33714164703997</v>
      </c>
      <c r="F579" s="106"/>
    </row>
    <row r="580" spans="1:6" x14ac:dyDescent="0.2">
      <c r="A580" s="9" t="s">
        <v>93</v>
      </c>
      <c r="B580" s="10" t="s">
        <v>49</v>
      </c>
      <c r="C580" s="37" t="s">
        <v>90</v>
      </c>
      <c r="D580" s="32">
        <v>26323.397028000003</v>
      </c>
      <c r="E580" s="30">
        <v>2911.31713359072</v>
      </c>
      <c r="F580" s="107"/>
    </row>
    <row r="581" spans="1:6" x14ac:dyDescent="0.2">
      <c r="A581" s="9"/>
      <c r="B581" s="38" t="s">
        <v>94</v>
      </c>
      <c r="C581" s="39" t="s">
        <v>90</v>
      </c>
      <c r="D581" s="40">
        <v>919246.72977999982</v>
      </c>
      <c r="E581" s="41">
        <v>832623.80999999994</v>
      </c>
      <c r="F581" s="10"/>
    </row>
    <row r="582" spans="1:6" x14ac:dyDescent="0.2">
      <c r="A582" s="9"/>
      <c r="B582" s="10"/>
      <c r="C582" s="9"/>
      <c r="D582" s="32"/>
      <c r="E582" s="32"/>
      <c r="F582" s="10"/>
    </row>
    <row r="583" spans="1:6" x14ac:dyDescent="0.2">
      <c r="A583" s="6">
        <v>4</v>
      </c>
      <c r="B583" s="97" t="s">
        <v>95</v>
      </c>
      <c r="C583" s="98"/>
      <c r="D583" s="98"/>
      <c r="E583" s="98"/>
      <c r="F583" s="99"/>
    </row>
    <row r="584" spans="1:6" x14ac:dyDescent="0.2">
      <c r="A584" s="9">
        <v>4.0999999999999996</v>
      </c>
      <c r="B584" s="10" t="s">
        <v>64</v>
      </c>
      <c r="C584" s="9" t="s">
        <v>96</v>
      </c>
      <c r="D584" s="32">
        <v>90.164542094933879</v>
      </c>
      <c r="E584" s="30">
        <v>71.468195713582702</v>
      </c>
      <c r="F584" s="105" t="s">
        <v>6</v>
      </c>
    </row>
    <row r="585" spans="1:6" x14ac:dyDescent="0.2">
      <c r="A585" s="9">
        <v>4.2</v>
      </c>
      <c r="B585" s="10" t="s">
        <v>68</v>
      </c>
      <c r="C585" s="9" t="s">
        <v>96</v>
      </c>
      <c r="D585" s="32">
        <v>49.441860937255306</v>
      </c>
      <c r="E585" s="30">
        <v>39.687488666127223</v>
      </c>
      <c r="F585" s="106"/>
    </row>
    <row r="586" spans="1:6" x14ac:dyDescent="0.2">
      <c r="A586" s="9"/>
      <c r="B586" s="10" t="s">
        <v>69</v>
      </c>
      <c r="C586" s="9" t="s">
        <v>96</v>
      </c>
      <c r="D586" s="32">
        <v>22.858584304810794</v>
      </c>
      <c r="E586" s="30">
        <v>18.348819974073852</v>
      </c>
      <c r="F586" s="106"/>
    </row>
    <row r="587" spans="1:6" x14ac:dyDescent="0.2">
      <c r="A587" s="9">
        <v>4.3</v>
      </c>
      <c r="B587" s="10" t="s">
        <v>46</v>
      </c>
      <c r="C587" s="9" t="s">
        <v>96</v>
      </c>
      <c r="D587" s="32">
        <v>0.77990757899999918</v>
      </c>
      <c r="E587" s="30">
        <v>0.56978907856816785</v>
      </c>
      <c r="F587" s="106"/>
    </row>
    <row r="588" spans="1:6" x14ac:dyDescent="0.2">
      <c r="A588" s="9">
        <v>4.4000000000000004</v>
      </c>
      <c r="B588" s="10" t="s">
        <v>49</v>
      </c>
      <c r="C588" s="9" t="s">
        <v>96</v>
      </c>
      <c r="D588" s="32">
        <v>16.721922763000002</v>
      </c>
      <c r="E588" s="30">
        <v>1.8494125281292162</v>
      </c>
      <c r="F588" s="107"/>
    </row>
    <row r="589" spans="1:6" x14ac:dyDescent="0.2">
      <c r="A589" s="9"/>
      <c r="B589" s="28" t="s">
        <v>95</v>
      </c>
      <c r="C589" s="6" t="s">
        <v>96</v>
      </c>
      <c r="D589" s="40">
        <v>179.96681767899997</v>
      </c>
      <c r="E589" s="41">
        <v>131.92370596048116</v>
      </c>
      <c r="F589" s="10"/>
    </row>
    <row r="590" spans="1:6" x14ac:dyDescent="0.2">
      <c r="A590" s="9"/>
      <c r="B590" s="10"/>
      <c r="C590" s="9"/>
      <c r="D590" s="32"/>
      <c r="E590" s="32"/>
      <c r="F590" s="10"/>
    </row>
    <row r="591" spans="1:6" x14ac:dyDescent="0.2">
      <c r="A591" s="6">
        <v>5</v>
      </c>
      <c r="B591" s="97" t="s">
        <v>97</v>
      </c>
      <c r="C591" s="98"/>
      <c r="D591" s="98"/>
      <c r="E591" s="98"/>
      <c r="F591" s="99"/>
    </row>
    <row r="592" spans="1:6" x14ac:dyDescent="0.2">
      <c r="A592" s="9">
        <v>5.0999999999999996</v>
      </c>
      <c r="B592" s="10" t="s">
        <v>98</v>
      </c>
      <c r="C592" s="9" t="s">
        <v>96</v>
      </c>
      <c r="D592" s="32"/>
      <c r="E592" s="30"/>
      <c r="F592" s="10" t="s">
        <v>99</v>
      </c>
    </row>
    <row r="593" spans="1:6" x14ac:dyDescent="0.2">
      <c r="A593" s="9">
        <v>5.2</v>
      </c>
      <c r="B593" s="10" t="s">
        <v>100</v>
      </c>
      <c r="C593" s="9" t="s">
        <v>96</v>
      </c>
      <c r="D593" s="32"/>
      <c r="E593" s="30"/>
      <c r="F593" s="10" t="s">
        <v>99</v>
      </c>
    </row>
    <row r="594" spans="1:6" x14ac:dyDescent="0.2">
      <c r="A594" s="9"/>
      <c r="B594" s="28" t="s">
        <v>101</v>
      </c>
      <c r="C594" s="6" t="s">
        <v>96</v>
      </c>
      <c r="D594" s="40">
        <v>0</v>
      </c>
      <c r="E594" s="41">
        <v>0</v>
      </c>
      <c r="F594" s="10"/>
    </row>
    <row r="595" spans="1:6" x14ac:dyDescent="0.2">
      <c r="A595" s="9"/>
      <c r="B595" s="10"/>
      <c r="C595" s="9"/>
      <c r="D595" s="32"/>
      <c r="E595" s="32"/>
      <c r="F595" s="10"/>
    </row>
    <row r="596" spans="1:6" x14ac:dyDescent="0.2">
      <c r="A596" s="6">
        <v>6</v>
      </c>
      <c r="B596" s="28" t="s">
        <v>102</v>
      </c>
      <c r="C596" s="8" t="s">
        <v>96</v>
      </c>
      <c r="D596" s="40">
        <v>179.96681767899997</v>
      </c>
      <c r="E596" s="41">
        <v>131.92370596048116</v>
      </c>
      <c r="F596" s="10" t="s">
        <v>6</v>
      </c>
    </row>
    <row r="597" spans="1:6" x14ac:dyDescent="0.2">
      <c r="A597" s="9"/>
      <c r="B597" s="10"/>
      <c r="C597" s="9"/>
      <c r="D597" s="32"/>
      <c r="E597" s="32"/>
      <c r="F597" s="10"/>
    </row>
    <row r="598" spans="1:6" ht="31.5" x14ac:dyDescent="0.2">
      <c r="A598" s="6">
        <v>7</v>
      </c>
      <c r="B598" s="42" t="s">
        <v>103</v>
      </c>
      <c r="C598" s="6" t="s">
        <v>104</v>
      </c>
      <c r="D598" s="43">
        <v>5.6845927874170439</v>
      </c>
      <c r="E598" s="44">
        <v>4.1670601117696293</v>
      </c>
      <c r="F598" s="10" t="s">
        <v>6</v>
      </c>
    </row>
    <row r="599" spans="1:6" x14ac:dyDescent="0.2">
      <c r="A599" s="9"/>
      <c r="B599" s="10"/>
      <c r="C599" s="9"/>
      <c r="D599" s="34"/>
      <c r="E599" s="34"/>
      <c r="F599" s="10"/>
    </row>
    <row r="600" spans="1:6" x14ac:dyDescent="0.2">
      <c r="A600" s="6">
        <v>8</v>
      </c>
      <c r="B600" s="28" t="s">
        <v>105</v>
      </c>
      <c r="C600" s="6" t="s">
        <v>104</v>
      </c>
      <c r="D600" s="43">
        <v>6.4580621408475984</v>
      </c>
      <c r="E600" s="44">
        <v>4.61468450915795</v>
      </c>
      <c r="F600" s="10" t="s">
        <v>6</v>
      </c>
    </row>
    <row r="601" spans="1:6" x14ac:dyDescent="0.2">
      <c r="A601" s="1"/>
      <c r="B601" s="46"/>
      <c r="C601" s="1"/>
      <c r="D601" s="46"/>
      <c r="E601" s="46"/>
      <c r="F601" s="46"/>
    </row>
    <row r="602" spans="1:6" x14ac:dyDescent="0.2">
      <c r="A602" s="45" t="s">
        <v>106</v>
      </c>
      <c r="B602" s="46"/>
      <c r="C602" s="1"/>
      <c r="D602" s="46"/>
      <c r="E602" s="46"/>
      <c r="F602" s="46"/>
    </row>
    <row r="603" spans="1:6" x14ac:dyDescent="0.2">
      <c r="A603" s="1">
        <v>1</v>
      </c>
      <c r="B603" s="100" t="s">
        <v>107</v>
      </c>
      <c r="C603" s="100"/>
      <c r="D603" s="100"/>
      <c r="E603" s="100"/>
      <c r="F603" s="100"/>
    </row>
    <row r="604" spans="1:6" x14ac:dyDescent="0.2">
      <c r="A604" s="1">
        <v>2</v>
      </c>
      <c r="B604" s="101" t="s">
        <v>108</v>
      </c>
      <c r="C604" s="101"/>
      <c r="D604" s="101"/>
      <c r="E604" s="101"/>
      <c r="F604" s="101"/>
    </row>
    <row r="605" spans="1:6" x14ac:dyDescent="0.2">
      <c r="A605" s="1">
        <v>3</v>
      </c>
      <c r="B605" s="100" t="s">
        <v>109</v>
      </c>
      <c r="C605" s="100"/>
      <c r="D605" s="100"/>
      <c r="E605" s="100"/>
      <c r="F605" s="100"/>
    </row>
    <row r="606" spans="1:6" x14ac:dyDescent="0.2">
      <c r="A606" s="1">
        <v>4</v>
      </c>
      <c r="B606" s="100" t="s">
        <v>110</v>
      </c>
      <c r="C606" s="100"/>
      <c r="D606" s="100"/>
      <c r="E606" s="100"/>
      <c r="F606" s="100"/>
    </row>
    <row r="607" spans="1:6" x14ac:dyDescent="0.2">
      <c r="A607" s="1">
        <v>5</v>
      </c>
      <c r="B607" s="100" t="s">
        <v>111</v>
      </c>
      <c r="C607" s="100"/>
      <c r="D607" s="100"/>
      <c r="E607" s="100"/>
      <c r="F607" s="100"/>
    </row>
    <row r="608" spans="1:6" x14ac:dyDescent="0.2">
      <c r="A608" s="1">
        <v>6</v>
      </c>
      <c r="B608" s="96" t="s">
        <v>112</v>
      </c>
      <c r="C608" s="96"/>
      <c r="D608" s="96"/>
      <c r="E608" s="96"/>
      <c r="F608" s="96"/>
    </row>
    <row r="610" spans="1:6" ht="16.5" thickBot="1" x14ac:dyDescent="0.25">
      <c r="A610" s="1"/>
      <c r="B610" s="46"/>
      <c r="C610" s="1"/>
      <c r="D610" s="46"/>
      <c r="E610" s="46"/>
      <c r="F610" s="46"/>
    </row>
    <row r="611" spans="1:6" x14ac:dyDescent="0.2">
      <c r="A611" s="114"/>
      <c r="B611" s="166" t="s">
        <v>0</v>
      </c>
      <c r="C611" s="166"/>
      <c r="D611" s="166"/>
      <c r="E611" s="166"/>
      <c r="F611" s="167"/>
    </row>
    <row r="612" spans="1:6" x14ac:dyDescent="0.2">
      <c r="A612" s="118"/>
      <c r="B612" s="119" t="s">
        <v>308</v>
      </c>
      <c r="C612" s="119"/>
      <c r="D612" s="119"/>
      <c r="E612" s="119"/>
      <c r="F612" s="120"/>
    </row>
    <row r="613" spans="1:6" x14ac:dyDescent="0.2">
      <c r="A613" s="118"/>
      <c r="B613" s="119" t="s">
        <v>1</v>
      </c>
      <c r="C613" s="119"/>
      <c r="D613" s="119"/>
      <c r="E613" s="119"/>
      <c r="F613" s="120"/>
    </row>
    <row r="614" spans="1:6" x14ac:dyDescent="0.2">
      <c r="A614" s="118"/>
      <c r="B614" s="119" t="s">
        <v>2</v>
      </c>
      <c r="C614" s="119"/>
      <c r="D614" s="119"/>
      <c r="E614" s="119"/>
      <c r="F614" s="120"/>
    </row>
    <row r="615" spans="1:6" ht="16.5" thickBot="1" x14ac:dyDescent="0.25">
      <c r="A615" s="145"/>
      <c r="B615" s="168"/>
      <c r="C615" s="169"/>
      <c r="D615" s="168"/>
      <c r="E615" s="168"/>
      <c r="F615" s="170"/>
    </row>
    <row r="616" spans="1:6" x14ac:dyDescent="0.2">
      <c r="A616" s="164" t="s">
        <v>3</v>
      </c>
      <c r="B616" s="164" t="s">
        <v>4</v>
      </c>
      <c r="C616" s="164" t="s">
        <v>5</v>
      </c>
      <c r="D616" s="165" t="s">
        <v>6</v>
      </c>
      <c r="E616" s="165" t="s">
        <v>7</v>
      </c>
      <c r="F616" s="165" t="s">
        <v>8</v>
      </c>
    </row>
    <row r="617" spans="1:6" x14ac:dyDescent="0.2">
      <c r="A617" s="6">
        <v>1</v>
      </c>
      <c r="B617" s="7" t="s">
        <v>9</v>
      </c>
      <c r="C617" s="6"/>
      <c r="D617" s="8"/>
      <c r="E617" s="8"/>
      <c r="F617" s="8"/>
    </row>
    <row r="618" spans="1:6" x14ac:dyDescent="0.2">
      <c r="A618" s="9">
        <v>1.1000000000000001</v>
      </c>
      <c r="B618" s="10" t="s">
        <v>10</v>
      </c>
      <c r="C618" s="9" t="s">
        <v>11</v>
      </c>
      <c r="D618" s="78">
        <v>840</v>
      </c>
      <c r="E618" s="12">
        <v>840</v>
      </c>
      <c r="F618" s="10"/>
    </row>
    <row r="619" spans="1:6" x14ac:dyDescent="0.2">
      <c r="A619" s="9">
        <v>1.2</v>
      </c>
      <c r="B619" s="10" t="s">
        <v>12</v>
      </c>
      <c r="C619" s="9" t="s">
        <v>13</v>
      </c>
      <c r="D619" s="13">
        <v>0.71160000000000001</v>
      </c>
      <c r="E619" s="14">
        <v>0.85</v>
      </c>
      <c r="F619" s="10" t="s">
        <v>6</v>
      </c>
    </row>
    <row r="620" spans="1:6" x14ac:dyDescent="0.2">
      <c r="A620" s="9">
        <v>1.3</v>
      </c>
      <c r="B620" s="10" t="s">
        <v>14</v>
      </c>
      <c r="C620" s="9" t="s">
        <v>13</v>
      </c>
      <c r="D620" s="13">
        <v>0.59909999999999997</v>
      </c>
      <c r="E620" s="14">
        <v>0.85</v>
      </c>
      <c r="F620" s="10" t="s">
        <v>6</v>
      </c>
    </row>
    <row r="621" spans="1:6" x14ac:dyDescent="0.2">
      <c r="A621" s="9">
        <v>1.4</v>
      </c>
      <c r="B621" s="10" t="s">
        <v>15</v>
      </c>
      <c r="C621" s="9" t="s">
        <v>16</v>
      </c>
      <c r="D621" s="15">
        <v>375.19600000000003</v>
      </c>
      <c r="E621" s="12">
        <v>375.19600000000003</v>
      </c>
      <c r="F621" s="10" t="s">
        <v>6</v>
      </c>
    </row>
    <row r="622" spans="1:6" x14ac:dyDescent="0.25">
      <c r="A622" s="9">
        <v>1.5</v>
      </c>
      <c r="B622" s="10" t="s">
        <v>17</v>
      </c>
      <c r="C622" s="9" t="s">
        <v>13</v>
      </c>
      <c r="D622" s="16">
        <v>0.11699218541775498</v>
      </c>
      <c r="E622" s="17">
        <v>9.7000000000000003E-2</v>
      </c>
      <c r="F622" s="10" t="s">
        <v>6</v>
      </c>
    </row>
    <row r="623" spans="1:6" x14ac:dyDescent="0.2">
      <c r="A623" s="9">
        <v>1.6</v>
      </c>
      <c r="B623" s="10" t="s">
        <v>17</v>
      </c>
      <c r="C623" s="9" t="s">
        <v>16</v>
      </c>
      <c r="D623" s="15">
        <v>43.895000000000003</v>
      </c>
      <c r="E623" s="12">
        <v>36.394012000000004</v>
      </c>
      <c r="F623" s="10" t="s">
        <v>6</v>
      </c>
    </row>
    <row r="624" spans="1:6" x14ac:dyDescent="0.25">
      <c r="A624" s="9">
        <v>1.7</v>
      </c>
      <c r="B624" s="10" t="s">
        <v>18</v>
      </c>
      <c r="C624" s="9" t="s">
        <v>13</v>
      </c>
      <c r="D624" s="16">
        <v>0</v>
      </c>
      <c r="E624" s="19">
        <v>0</v>
      </c>
      <c r="F624" s="10" t="s">
        <v>6</v>
      </c>
    </row>
    <row r="625" spans="1:6" x14ac:dyDescent="0.2">
      <c r="A625" s="9">
        <v>1.8</v>
      </c>
      <c r="B625" s="10" t="s">
        <v>18</v>
      </c>
      <c r="C625" s="9" t="s">
        <v>16</v>
      </c>
      <c r="D625" s="79">
        <v>0</v>
      </c>
      <c r="E625" s="21">
        <v>0</v>
      </c>
      <c r="F625" s="10" t="s">
        <v>6</v>
      </c>
    </row>
    <row r="626" spans="1:6" x14ac:dyDescent="0.25">
      <c r="A626" s="9">
        <v>1.9</v>
      </c>
      <c r="B626" s="10" t="s">
        <v>19</v>
      </c>
      <c r="C626" s="9" t="s">
        <v>13</v>
      </c>
      <c r="D626" s="16">
        <v>0.11699218541775498</v>
      </c>
      <c r="E626" s="19">
        <v>9.7000000000000003E-2</v>
      </c>
      <c r="F626" s="10" t="s">
        <v>6</v>
      </c>
    </row>
    <row r="627" spans="1:6" x14ac:dyDescent="0.2">
      <c r="A627" s="22">
        <v>1.1000000000000001</v>
      </c>
      <c r="B627" s="10" t="s">
        <v>20</v>
      </c>
      <c r="C627" s="9" t="s">
        <v>16</v>
      </c>
      <c r="D627" s="80">
        <v>43.895000000000003</v>
      </c>
      <c r="E627" s="24">
        <v>36.394012000000004</v>
      </c>
      <c r="F627" s="10" t="s">
        <v>6</v>
      </c>
    </row>
    <row r="628" spans="1:6" x14ac:dyDescent="0.2">
      <c r="A628" s="22">
        <v>1.1100000000000001</v>
      </c>
      <c r="B628" s="10" t="s">
        <v>21</v>
      </c>
      <c r="C628" s="9" t="s">
        <v>16</v>
      </c>
      <c r="D628" s="80">
        <v>331.30100000000004</v>
      </c>
      <c r="E628" s="24">
        <v>338.80198800000005</v>
      </c>
      <c r="F628" s="10" t="s">
        <v>6</v>
      </c>
    </row>
    <row r="629" spans="1:6" x14ac:dyDescent="0.2">
      <c r="A629" s="9">
        <v>1.1200000000000001</v>
      </c>
      <c r="B629" s="10" t="s">
        <v>22</v>
      </c>
      <c r="C629" s="9" t="s">
        <v>23</v>
      </c>
      <c r="D629" s="81">
        <v>2706.7687536354329</v>
      </c>
      <c r="E629" s="26">
        <v>2630</v>
      </c>
      <c r="F629" s="10" t="s">
        <v>6</v>
      </c>
    </row>
    <row r="630" spans="1:6" x14ac:dyDescent="0.2">
      <c r="A630" s="9">
        <v>1.1299999999999999</v>
      </c>
      <c r="B630" s="10" t="s">
        <v>24</v>
      </c>
      <c r="C630" s="9" t="s">
        <v>25</v>
      </c>
      <c r="D630" s="81">
        <v>6.0928154884380428</v>
      </c>
      <c r="E630" s="15">
        <v>1.2</v>
      </c>
      <c r="F630" s="10" t="s">
        <v>6</v>
      </c>
    </row>
    <row r="631" spans="1:6" x14ac:dyDescent="0.25">
      <c r="A631" s="22">
        <v>1.1399999999999999</v>
      </c>
      <c r="B631" s="10" t="s">
        <v>26</v>
      </c>
      <c r="C631" s="9" t="s">
        <v>13</v>
      </c>
      <c r="D631" s="16">
        <v>3.4316691446877073E-2</v>
      </c>
      <c r="E631" s="27">
        <v>8.0000000000000002E-3</v>
      </c>
      <c r="F631" s="10" t="s">
        <v>6</v>
      </c>
    </row>
    <row r="632" spans="1:6" x14ac:dyDescent="0.25">
      <c r="A632" s="22">
        <v>1.1499999999999999</v>
      </c>
      <c r="B632" s="10" t="s">
        <v>27</v>
      </c>
      <c r="C632" s="9" t="s">
        <v>13</v>
      </c>
      <c r="D632" s="16"/>
      <c r="E632" s="27">
        <v>0</v>
      </c>
      <c r="F632" s="10" t="s">
        <v>6</v>
      </c>
    </row>
    <row r="633" spans="1:6" x14ac:dyDescent="0.25">
      <c r="A633" s="22"/>
      <c r="B633" s="10" t="s">
        <v>28</v>
      </c>
      <c r="C633" s="9" t="s">
        <v>13</v>
      </c>
      <c r="D633" s="16"/>
      <c r="E633" s="27">
        <v>0</v>
      </c>
      <c r="F633" s="10" t="s">
        <v>6</v>
      </c>
    </row>
    <row r="634" spans="1:6" x14ac:dyDescent="0.2">
      <c r="A634" s="6">
        <v>2</v>
      </c>
      <c r="B634" s="102" t="s">
        <v>29</v>
      </c>
      <c r="C634" s="103"/>
      <c r="D634" s="103"/>
      <c r="E634" s="103"/>
      <c r="F634" s="104"/>
    </row>
    <row r="635" spans="1:6" x14ac:dyDescent="0.2">
      <c r="A635" s="6">
        <v>2.1</v>
      </c>
      <c r="B635" s="28" t="s">
        <v>30</v>
      </c>
      <c r="C635" s="9"/>
      <c r="D635" s="10"/>
      <c r="E635" s="10"/>
      <c r="F635" s="10"/>
    </row>
    <row r="636" spans="1:6" ht="94.5" x14ac:dyDescent="0.2">
      <c r="A636" s="174" t="s">
        <v>31</v>
      </c>
      <c r="B636" s="173" t="s">
        <v>32</v>
      </c>
      <c r="C636" s="174" t="s">
        <v>33</v>
      </c>
      <c r="D636" s="77">
        <f>'Oct 22_GCV (Raw)'!E202</f>
        <v>3747</v>
      </c>
      <c r="E636" s="30">
        <v>3747</v>
      </c>
      <c r="F636" s="31" t="s">
        <v>34</v>
      </c>
    </row>
    <row r="637" spans="1:6" ht="31.5" x14ac:dyDescent="0.2">
      <c r="A637" s="9" t="s">
        <v>35</v>
      </c>
      <c r="B637" s="10" t="s">
        <v>36</v>
      </c>
      <c r="C637" s="9" t="s">
        <v>33</v>
      </c>
      <c r="D637" s="32"/>
      <c r="E637" s="30"/>
      <c r="F637" s="31" t="s">
        <v>37</v>
      </c>
    </row>
    <row r="638" spans="1:6" x14ac:dyDescent="0.2">
      <c r="A638" s="174"/>
      <c r="B638" s="173" t="s">
        <v>38</v>
      </c>
      <c r="C638" s="174" t="s">
        <v>33</v>
      </c>
      <c r="D638" s="77">
        <f>'Oct 22_GCV (Washed)'!E60</f>
        <v>3553</v>
      </c>
      <c r="E638" s="30">
        <v>3553</v>
      </c>
      <c r="F638" s="31"/>
    </row>
    <row r="639" spans="1:6" ht="78.75" x14ac:dyDescent="0.2">
      <c r="A639" s="174" t="s">
        <v>39</v>
      </c>
      <c r="B639" s="173" t="s">
        <v>40</v>
      </c>
      <c r="C639" s="174" t="s">
        <v>33</v>
      </c>
      <c r="D639" s="77">
        <f>'Oct 22_GCV (Raw)'!G202</f>
        <v>3040</v>
      </c>
      <c r="E639" s="30">
        <v>3147</v>
      </c>
      <c r="F639" s="31" t="s">
        <v>41</v>
      </c>
    </row>
    <row r="640" spans="1:6" x14ac:dyDescent="0.2">
      <c r="A640" s="174" t="s">
        <v>42</v>
      </c>
      <c r="B640" s="173" t="s">
        <v>43</v>
      </c>
      <c r="C640" s="174" t="s">
        <v>33</v>
      </c>
      <c r="D640" s="77">
        <f>'Oct 22_GCV (Imp)'!G16</f>
        <v>4761</v>
      </c>
      <c r="E640" s="30">
        <v>4761</v>
      </c>
      <c r="F640" s="10" t="s">
        <v>6</v>
      </c>
    </row>
    <row r="641" spans="1:6" x14ac:dyDescent="0.2">
      <c r="A641" s="174"/>
      <c r="B641" s="173" t="s">
        <v>44</v>
      </c>
      <c r="C641" s="174" t="s">
        <v>33</v>
      </c>
      <c r="D641" s="77">
        <f>'Oct 22_GCV (Washed)'!G60</f>
        <v>3881</v>
      </c>
      <c r="E641" s="30">
        <v>3881</v>
      </c>
      <c r="F641" s="10"/>
    </row>
    <row r="642" spans="1:6" x14ac:dyDescent="0.2">
      <c r="A642" s="9" t="s">
        <v>45</v>
      </c>
      <c r="B642" s="10" t="s">
        <v>46</v>
      </c>
      <c r="C642" s="9" t="s">
        <v>47</v>
      </c>
      <c r="D642" s="29">
        <v>10636</v>
      </c>
      <c r="E642" s="30">
        <v>10636</v>
      </c>
      <c r="F642" s="10" t="s">
        <v>6</v>
      </c>
    </row>
    <row r="643" spans="1:6" x14ac:dyDescent="0.2">
      <c r="A643" s="9" t="s">
        <v>48</v>
      </c>
      <c r="B643" s="10" t="s">
        <v>49</v>
      </c>
      <c r="C643" s="9" t="s">
        <v>47</v>
      </c>
      <c r="D643" s="29">
        <v>10267</v>
      </c>
      <c r="E643" s="30">
        <v>10267</v>
      </c>
      <c r="F643" s="10" t="s">
        <v>6</v>
      </c>
    </row>
    <row r="644" spans="1:6" x14ac:dyDescent="0.2">
      <c r="A644" s="9" t="s">
        <v>50</v>
      </c>
      <c r="B644" s="10" t="s">
        <v>51</v>
      </c>
      <c r="C644" s="9" t="s">
        <v>47</v>
      </c>
      <c r="D644" s="32"/>
      <c r="E644" s="32"/>
      <c r="F644" s="10" t="s">
        <v>6</v>
      </c>
    </row>
    <row r="645" spans="1:6" x14ac:dyDescent="0.2">
      <c r="A645" s="9"/>
      <c r="B645" s="10"/>
      <c r="C645" s="9"/>
      <c r="D645" s="32"/>
      <c r="E645" s="32"/>
      <c r="F645" s="10"/>
    </row>
    <row r="646" spans="1:6" x14ac:dyDescent="0.2">
      <c r="A646" s="6">
        <v>2.2000000000000002</v>
      </c>
      <c r="B646" s="28" t="s">
        <v>52</v>
      </c>
      <c r="C646" s="10"/>
      <c r="D646" s="32"/>
      <c r="E646" s="32"/>
      <c r="F646" s="10"/>
    </row>
    <row r="647" spans="1:6" x14ac:dyDescent="0.2">
      <c r="A647" s="9" t="s">
        <v>53</v>
      </c>
      <c r="B647" s="10" t="s">
        <v>54</v>
      </c>
      <c r="C647" s="9" t="s">
        <v>33</v>
      </c>
      <c r="D647" s="32">
        <v>120</v>
      </c>
      <c r="E647" s="32"/>
      <c r="F647" s="10"/>
    </row>
    <row r="648" spans="1:6" x14ac:dyDescent="0.2">
      <c r="A648" s="9" t="s">
        <v>55</v>
      </c>
      <c r="B648" s="10" t="s">
        <v>56</v>
      </c>
      <c r="C648" s="9" t="s">
        <v>33</v>
      </c>
      <c r="D648" s="32">
        <v>364.78772568041813</v>
      </c>
      <c r="E648" s="30">
        <v>120</v>
      </c>
      <c r="F648" s="10" t="s">
        <v>6</v>
      </c>
    </row>
    <row r="649" spans="1:6" x14ac:dyDescent="0.2">
      <c r="A649" s="9"/>
      <c r="B649" s="10"/>
      <c r="C649" s="9"/>
      <c r="D649" s="32"/>
      <c r="E649" s="32"/>
      <c r="F649" s="10"/>
    </row>
    <row r="650" spans="1:6" x14ac:dyDescent="0.2">
      <c r="A650" s="6">
        <v>2.2999999999999998</v>
      </c>
      <c r="B650" s="28" t="s">
        <v>57</v>
      </c>
      <c r="C650" s="9"/>
      <c r="D650" s="32"/>
      <c r="E650" s="32"/>
      <c r="F650" s="10"/>
    </row>
    <row r="651" spans="1:6" x14ac:dyDescent="0.2">
      <c r="A651" s="9" t="s">
        <v>58</v>
      </c>
      <c r="B651" s="10" t="s">
        <v>59</v>
      </c>
      <c r="C651" s="9" t="s">
        <v>33</v>
      </c>
      <c r="D651" s="29">
        <v>2934</v>
      </c>
      <c r="E651" s="30">
        <v>3262.6742821671182</v>
      </c>
      <c r="F651" s="10" t="s">
        <v>6</v>
      </c>
    </row>
    <row r="652" spans="1:6" x14ac:dyDescent="0.2">
      <c r="A652" s="9" t="s">
        <v>60</v>
      </c>
      <c r="B652" s="10" t="s">
        <v>61</v>
      </c>
      <c r="C652" s="9" t="s">
        <v>33</v>
      </c>
      <c r="D652" s="32"/>
      <c r="E652" s="30"/>
      <c r="F652" s="10" t="s">
        <v>6</v>
      </c>
    </row>
    <row r="653" spans="1:6" x14ac:dyDescent="0.2">
      <c r="A653" s="9"/>
      <c r="B653" s="10"/>
      <c r="C653" s="9"/>
      <c r="D653" s="32"/>
      <c r="E653" s="32"/>
      <c r="F653" s="10"/>
    </row>
    <row r="654" spans="1:6" x14ac:dyDescent="0.2">
      <c r="A654" s="6">
        <v>2.4</v>
      </c>
      <c r="B654" s="28" t="s">
        <v>62</v>
      </c>
      <c r="C654" s="9"/>
      <c r="D654" s="32"/>
      <c r="E654" s="32"/>
      <c r="F654" s="10"/>
    </row>
    <row r="655" spans="1:6" x14ac:dyDescent="0.2">
      <c r="A655" s="9" t="s">
        <v>63</v>
      </c>
      <c r="B655" s="10" t="s">
        <v>64</v>
      </c>
      <c r="C655" s="9" t="s">
        <v>65</v>
      </c>
      <c r="D655" s="29">
        <v>3833.0571970633841</v>
      </c>
      <c r="E655" s="30">
        <v>3744.8164977373249</v>
      </c>
      <c r="F655" s="108" t="s">
        <v>66</v>
      </c>
    </row>
    <row r="656" spans="1:6" x14ac:dyDescent="0.2">
      <c r="A656" s="9" t="s">
        <v>67</v>
      </c>
      <c r="B656" s="10" t="s">
        <v>68</v>
      </c>
      <c r="C656" s="9" t="s">
        <v>65</v>
      </c>
      <c r="D656" s="29">
        <v>14603.53045579591</v>
      </c>
      <c r="E656" s="30">
        <v>14603.53045579591</v>
      </c>
      <c r="F656" s="109"/>
    </row>
    <row r="657" spans="1:6" x14ac:dyDescent="0.2">
      <c r="A657" s="9"/>
      <c r="B657" s="10" t="s">
        <v>69</v>
      </c>
      <c r="C657" s="9" t="s">
        <v>65</v>
      </c>
      <c r="D657" s="29">
        <v>4621.3786346344496</v>
      </c>
      <c r="E657" s="30">
        <v>4621.3786346344496</v>
      </c>
      <c r="F657" s="109"/>
    </row>
    <row r="658" spans="1:6" x14ac:dyDescent="0.2">
      <c r="A658" s="9" t="s">
        <v>70</v>
      </c>
      <c r="B658" s="10" t="s">
        <v>46</v>
      </c>
      <c r="C658" s="9" t="s">
        <v>71</v>
      </c>
      <c r="D658" s="29">
        <v>91473.09593220336</v>
      </c>
      <c r="E658" s="30">
        <v>91473.09593220336</v>
      </c>
      <c r="F658" s="109"/>
    </row>
    <row r="659" spans="1:6" x14ac:dyDescent="0.2">
      <c r="A659" s="9" t="s">
        <v>72</v>
      </c>
      <c r="B659" s="10" t="s">
        <v>49</v>
      </c>
      <c r="C659" s="9" t="s">
        <v>71</v>
      </c>
      <c r="D659" s="29">
        <v>58079.941800628621</v>
      </c>
      <c r="E659" s="30">
        <v>58079.941800628621</v>
      </c>
      <c r="F659" s="110"/>
    </row>
    <row r="660" spans="1:6" x14ac:dyDescent="0.2">
      <c r="A660" s="9"/>
      <c r="B660" s="10"/>
      <c r="C660" s="9"/>
      <c r="D660" s="32"/>
      <c r="E660" s="32"/>
      <c r="F660" s="10"/>
    </row>
    <row r="661" spans="1:6" x14ac:dyDescent="0.2">
      <c r="A661" s="6">
        <v>3</v>
      </c>
      <c r="B661" s="102" t="s">
        <v>73</v>
      </c>
      <c r="C661" s="103"/>
      <c r="D661" s="103"/>
      <c r="E661" s="103"/>
      <c r="F661" s="104"/>
    </row>
    <row r="662" spans="1:6" x14ac:dyDescent="0.2">
      <c r="A662" s="6">
        <v>3.1</v>
      </c>
      <c r="B662" s="28" t="s">
        <v>74</v>
      </c>
      <c r="C662" s="9"/>
      <c r="D662" s="32"/>
      <c r="E662" s="32"/>
      <c r="F662" s="10"/>
    </row>
    <row r="663" spans="1:6" x14ac:dyDescent="0.2">
      <c r="A663" s="9" t="s">
        <v>75</v>
      </c>
      <c r="B663" s="10" t="s">
        <v>64</v>
      </c>
      <c r="C663" s="9" t="s">
        <v>76</v>
      </c>
      <c r="D663" s="34">
        <v>0.70769469823772102</v>
      </c>
      <c r="E663" s="35">
        <v>0.62922859897492789</v>
      </c>
      <c r="F663" s="105" t="s">
        <v>6</v>
      </c>
    </row>
    <row r="664" spans="1:6" x14ac:dyDescent="0.2">
      <c r="A664" s="9" t="s">
        <v>77</v>
      </c>
      <c r="B664" s="10" t="s">
        <v>68</v>
      </c>
      <c r="C664" s="9" t="s">
        <v>76</v>
      </c>
      <c r="D664" s="34">
        <v>7.9108625891534015E-2</v>
      </c>
      <c r="E664" s="35">
        <v>7.0337406738408256E-2</v>
      </c>
      <c r="F664" s="106"/>
    </row>
    <row r="665" spans="1:6" x14ac:dyDescent="0.2">
      <c r="A665" s="9"/>
      <c r="B665" s="10" t="s">
        <v>69</v>
      </c>
      <c r="C665" s="9" t="s">
        <v>76</v>
      </c>
      <c r="D665" s="34">
        <v>0.11588401795328308</v>
      </c>
      <c r="E665" s="35">
        <v>0.10303530384204751</v>
      </c>
      <c r="F665" s="106"/>
    </row>
    <row r="666" spans="1:6" x14ac:dyDescent="0.2">
      <c r="A666" s="9" t="s">
        <v>78</v>
      </c>
      <c r="B666" s="10" t="s">
        <v>46</v>
      </c>
      <c r="C666" s="9" t="s">
        <v>79</v>
      </c>
      <c r="D666" s="34">
        <v>0.15725114340238167</v>
      </c>
      <c r="E666" s="35">
        <v>0.24</v>
      </c>
      <c r="F666" s="106"/>
    </row>
    <row r="667" spans="1:6" x14ac:dyDescent="0.2">
      <c r="A667" s="9" t="s">
        <v>80</v>
      </c>
      <c r="B667" s="10" t="s">
        <v>49</v>
      </c>
      <c r="C667" s="9" t="s">
        <v>79</v>
      </c>
      <c r="D667" s="34">
        <v>5.9355643450356608</v>
      </c>
      <c r="E667" s="35">
        <v>0.96</v>
      </c>
      <c r="F667" s="107"/>
    </row>
    <row r="668" spans="1:6" x14ac:dyDescent="0.2">
      <c r="A668" s="9"/>
      <c r="B668" s="10"/>
      <c r="C668" s="9"/>
      <c r="D668" s="32"/>
      <c r="E668" s="32"/>
      <c r="F668" s="10"/>
    </row>
    <row r="669" spans="1:6" x14ac:dyDescent="0.2">
      <c r="A669" s="6">
        <v>3.2</v>
      </c>
      <c r="B669" s="28" t="s">
        <v>81</v>
      </c>
      <c r="C669" s="9"/>
      <c r="D669" s="32"/>
      <c r="E669" s="32"/>
      <c r="F669" s="10"/>
    </row>
    <row r="670" spans="1:6" x14ac:dyDescent="0.2">
      <c r="A670" s="9" t="s">
        <v>82</v>
      </c>
      <c r="B670" s="10" t="s">
        <v>64</v>
      </c>
      <c r="C670" s="36" t="s">
        <v>83</v>
      </c>
      <c r="D670" s="29">
        <v>265524.21999999997</v>
      </c>
      <c r="E670" s="30">
        <v>236084.05342099705</v>
      </c>
      <c r="F670" s="105" t="s">
        <v>6</v>
      </c>
    </row>
    <row r="671" spans="1:6" x14ac:dyDescent="0.2">
      <c r="A671" s="9" t="s">
        <v>84</v>
      </c>
      <c r="B671" s="10" t="s">
        <v>68</v>
      </c>
      <c r="C671" s="36" t="s">
        <v>83</v>
      </c>
      <c r="D671" s="29">
        <v>29681.24</v>
      </c>
      <c r="E671" s="30">
        <v>26390.313658623822</v>
      </c>
      <c r="F671" s="106"/>
    </row>
    <row r="672" spans="1:6" x14ac:dyDescent="0.2">
      <c r="A672" s="9"/>
      <c r="B672" s="10" t="s">
        <v>69</v>
      </c>
      <c r="C672" s="36" t="s">
        <v>83</v>
      </c>
      <c r="D672" s="29">
        <v>43479.22</v>
      </c>
      <c r="E672" s="30">
        <v>38658.43386032086</v>
      </c>
      <c r="F672" s="106"/>
    </row>
    <row r="673" spans="1:6" x14ac:dyDescent="0.2">
      <c r="A673" s="9" t="s">
        <v>85</v>
      </c>
      <c r="B673" s="10" t="s">
        <v>46</v>
      </c>
      <c r="C673" s="36" t="s">
        <v>86</v>
      </c>
      <c r="D673" s="29">
        <v>59</v>
      </c>
      <c r="E673" s="30">
        <v>90.04704000000001</v>
      </c>
      <c r="F673" s="106"/>
    </row>
    <row r="674" spans="1:6" x14ac:dyDescent="0.2">
      <c r="A674" s="9" t="s">
        <v>87</v>
      </c>
      <c r="B674" s="10" t="s">
        <v>49</v>
      </c>
      <c r="C674" s="36" t="s">
        <v>86</v>
      </c>
      <c r="D674" s="29">
        <v>2227</v>
      </c>
      <c r="E674" s="30">
        <v>360.18816000000004</v>
      </c>
      <c r="F674" s="107"/>
    </row>
    <row r="675" spans="1:6" x14ac:dyDescent="0.2">
      <c r="A675" s="9"/>
      <c r="B675" s="10"/>
      <c r="C675" s="9"/>
      <c r="D675" s="32"/>
      <c r="E675" s="32"/>
      <c r="F675" s="10"/>
    </row>
    <row r="676" spans="1:6" x14ac:dyDescent="0.2">
      <c r="A676" s="6">
        <v>3.3</v>
      </c>
      <c r="B676" s="28" t="s">
        <v>88</v>
      </c>
      <c r="C676" s="9"/>
      <c r="D676" s="32"/>
      <c r="E676" s="32"/>
      <c r="F676" s="10"/>
    </row>
    <row r="677" spans="1:6" x14ac:dyDescent="0.2">
      <c r="A677" s="9" t="s">
        <v>89</v>
      </c>
      <c r="B677" s="10" t="s">
        <v>64</v>
      </c>
      <c r="C677" s="37" t="s">
        <v>90</v>
      </c>
      <c r="D677" s="32">
        <v>779048.06147999992</v>
      </c>
      <c r="E677" s="30">
        <v>770265.36952645506</v>
      </c>
      <c r="F677" s="105" t="s">
        <v>6</v>
      </c>
    </row>
    <row r="678" spans="1:6" x14ac:dyDescent="0.2">
      <c r="A678" s="9" t="s">
        <v>91</v>
      </c>
      <c r="B678" s="10" t="s">
        <v>68</v>
      </c>
      <c r="C678" s="37" t="s">
        <v>90</v>
      </c>
      <c r="D678" s="32">
        <v>87084.758160000012</v>
      </c>
      <c r="E678" s="30">
        <v>86102.997672315571</v>
      </c>
      <c r="F678" s="106"/>
    </row>
    <row r="679" spans="1:6" x14ac:dyDescent="0.2">
      <c r="A679" s="9"/>
      <c r="B679" s="10" t="s">
        <v>69</v>
      </c>
      <c r="C679" s="37" t="s">
        <v>90</v>
      </c>
      <c r="D679" s="32">
        <v>127568.03148000001</v>
      </c>
      <c r="E679" s="30">
        <v>126129.87794492739</v>
      </c>
      <c r="F679" s="106"/>
    </row>
    <row r="680" spans="1:6" x14ac:dyDescent="0.2">
      <c r="A680" s="9" t="s">
        <v>92</v>
      </c>
      <c r="B680" s="10" t="s">
        <v>46</v>
      </c>
      <c r="C680" s="37" t="s">
        <v>90</v>
      </c>
      <c r="D680" s="32">
        <v>535.27797199999998</v>
      </c>
      <c r="E680" s="30">
        <v>816.95249077632013</v>
      </c>
      <c r="F680" s="106"/>
    </row>
    <row r="681" spans="1:6" x14ac:dyDescent="0.2">
      <c r="A681" s="9" t="s">
        <v>93</v>
      </c>
      <c r="B681" s="10" t="s">
        <v>49</v>
      </c>
      <c r="C681" s="37" t="s">
        <v>90</v>
      </c>
      <c r="D681" s="32">
        <v>21332.680197000001</v>
      </c>
      <c r="E681" s="30">
        <v>3450.2823655257607</v>
      </c>
      <c r="F681" s="107"/>
    </row>
    <row r="682" spans="1:6" x14ac:dyDescent="0.2">
      <c r="A682" s="9"/>
      <c r="B682" s="38" t="s">
        <v>94</v>
      </c>
      <c r="C682" s="39" t="s">
        <v>90</v>
      </c>
      <c r="D682" s="40">
        <v>1015568.8092889999</v>
      </c>
      <c r="E682" s="41">
        <v>986765.4800000001</v>
      </c>
      <c r="F682" s="10"/>
    </row>
    <row r="683" spans="1:6" x14ac:dyDescent="0.2">
      <c r="A683" s="9"/>
      <c r="B683" s="10"/>
      <c r="C683" s="9"/>
      <c r="D683" s="32"/>
      <c r="E683" s="32"/>
      <c r="F683" s="10"/>
    </row>
    <row r="684" spans="1:6" x14ac:dyDescent="0.2">
      <c r="A684" s="6">
        <v>4</v>
      </c>
      <c r="B684" s="97" t="s">
        <v>95</v>
      </c>
      <c r="C684" s="98"/>
      <c r="D684" s="98"/>
      <c r="E684" s="98"/>
      <c r="F684" s="99"/>
    </row>
    <row r="685" spans="1:6" x14ac:dyDescent="0.2">
      <c r="A685" s="9">
        <v>4.0999999999999996</v>
      </c>
      <c r="B685" s="10" t="s">
        <v>64</v>
      </c>
      <c r="C685" s="9" t="s">
        <v>96</v>
      </c>
      <c r="D685" s="32">
        <v>101.77695224656412</v>
      </c>
      <c r="E685" s="30">
        <v>88.409145810364976</v>
      </c>
      <c r="F685" s="105" t="s">
        <v>6</v>
      </c>
    </row>
    <row r="686" spans="1:6" x14ac:dyDescent="0.2">
      <c r="A686" s="9">
        <v>4.2</v>
      </c>
      <c r="B686" s="10" t="s">
        <v>68</v>
      </c>
      <c r="C686" s="9" t="s">
        <v>96</v>
      </c>
      <c r="D686" s="32">
        <v>43.345089230578779</v>
      </c>
      <c r="E686" s="30">
        <v>38.539174925171977</v>
      </c>
      <c r="F686" s="106"/>
    </row>
    <row r="687" spans="1:6" x14ac:dyDescent="0.2">
      <c r="A687" s="9"/>
      <c r="B687" s="10" t="s">
        <v>69</v>
      </c>
      <c r="C687" s="9" t="s">
        <v>96</v>
      </c>
      <c r="D687" s="32">
        <v>20.093393835857086</v>
      </c>
      <c r="E687" s="30">
        <v>17.865526029051576</v>
      </c>
      <c r="F687" s="106"/>
    </row>
    <row r="688" spans="1:6" x14ac:dyDescent="0.2">
      <c r="A688" s="9">
        <v>4.3</v>
      </c>
      <c r="B688" s="10" t="s">
        <v>46</v>
      </c>
      <c r="C688" s="9" t="s">
        <v>96</v>
      </c>
      <c r="D688" s="32">
        <v>0.53969126599999984</v>
      </c>
      <c r="E688" s="30">
        <v>0.82368815283309538</v>
      </c>
      <c r="F688" s="106"/>
    </row>
    <row r="689" spans="1:6" x14ac:dyDescent="0.2">
      <c r="A689" s="9">
        <v>4.4000000000000004</v>
      </c>
      <c r="B689" s="10" t="s">
        <v>49</v>
      </c>
      <c r="C689" s="9" t="s">
        <v>96</v>
      </c>
      <c r="D689" s="32">
        <v>12.934403038999994</v>
      </c>
      <c r="E689" s="30">
        <v>2.0919707370075513</v>
      </c>
      <c r="F689" s="107"/>
    </row>
    <row r="690" spans="1:6" x14ac:dyDescent="0.2">
      <c r="A690" s="9"/>
      <c r="B690" s="28" t="s">
        <v>95</v>
      </c>
      <c r="C690" s="6" t="s">
        <v>96</v>
      </c>
      <c r="D690" s="40">
        <v>178.68952961799997</v>
      </c>
      <c r="E690" s="41">
        <v>147.72950565442918</v>
      </c>
      <c r="F690" s="10"/>
    </row>
    <row r="691" spans="1:6" x14ac:dyDescent="0.2">
      <c r="A691" s="9"/>
      <c r="B691" s="10"/>
      <c r="C691" s="9"/>
      <c r="D691" s="32"/>
      <c r="E691" s="32"/>
      <c r="F691" s="10"/>
    </row>
    <row r="692" spans="1:6" x14ac:dyDescent="0.2">
      <c r="A692" s="6">
        <v>5</v>
      </c>
      <c r="B692" s="97" t="s">
        <v>97</v>
      </c>
      <c r="C692" s="98"/>
      <c r="D692" s="98"/>
      <c r="E692" s="98"/>
      <c r="F692" s="99"/>
    </row>
    <row r="693" spans="1:6" x14ac:dyDescent="0.2">
      <c r="A693" s="9">
        <v>5.0999999999999996</v>
      </c>
      <c r="B693" s="10" t="s">
        <v>98</v>
      </c>
      <c r="C693" s="9" t="s">
        <v>96</v>
      </c>
      <c r="D693" s="32"/>
      <c r="E693" s="30"/>
      <c r="F693" s="10" t="s">
        <v>99</v>
      </c>
    </row>
    <row r="694" spans="1:6" x14ac:dyDescent="0.2">
      <c r="A694" s="9">
        <v>5.2</v>
      </c>
      <c r="B694" s="10" t="s">
        <v>100</v>
      </c>
      <c r="C694" s="9" t="s">
        <v>96</v>
      </c>
      <c r="D694" s="32"/>
      <c r="E694" s="30"/>
      <c r="F694" s="10" t="s">
        <v>99</v>
      </c>
    </row>
    <row r="695" spans="1:6" x14ac:dyDescent="0.2">
      <c r="A695" s="9"/>
      <c r="B695" s="28" t="s">
        <v>101</v>
      </c>
      <c r="C695" s="6" t="s">
        <v>96</v>
      </c>
      <c r="D695" s="40">
        <v>0</v>
      </c>
      <c r="E695" s="41">
        <v>0</v>
      </c>
      <c r="F695" s="10"/>
    </row>
    <row r="696" spans="1:6" x14ac:dyDescent="0.2">
      <c r="A696" s="9"/>
      <c r="B696" s="10"/>
      <c r="C696" s="9"/>
      <c r="D696" s="32"/>
      <c r="E696" s="32"/>
      <c r="F696" s="10"/>
    </row>
    <row r="697" spans="1:6" x14ac:dyDescent="0.2">
      <c r="A697" s="6">
        <v>6</v>
      </c>
      <c r="B697" s="28" t="s">
        <v>102</v>
      </c>
      <c r="C697" s="8" t="s">
        <v>96</v>
      </c>
      <c r="D697" s="40">
        <v>178.68952961799997</v>
      </c>
      <c r="E697" s="41">
        <v>147.72950565442918</v>
      </c>
      <c r="F697" s="10" t="s">
        <v>6</v>
      </c>
    </row>
    <row r="698" spans="1:6" x14ac:dyDescent="0.2">
      <c r="A698" s="9"/>
      <c r="B698" s="10"/>
      <c r="C698" s="9"/>
      <c r="D698" s="32"/>
      <c r="E698" s="32"/>
      <c r="F698" s="10"/>
    </row>
    <row r="699" spans="1:6" ht="31.5" x14ac:dyDescent="0.2">
      <c r="A699" s="6">
        <v>7</v>
      </c>
      <c r="B699" s="42" t="s">
        <v>103</v>
      </c>
      <c r="C699" s="6" t="s">
        <v>104</v>
      </c>
      <c r="D699" s="43">
        <v>4.7625648892312276</v>
      </c>
      <c r="E699" s="44">
        <v>3.937395538716542</v>
      </c>
      <c r="F699" s="10" t="s">
        <v>6</v>
      </c>
    </row>
    <row r="700" spans="1:6" x14ac:dyDescent="0.2">
      <c r="A700" s="9"/>
      <c r="B700" s="10"/>
      <c r="C700" s="9"/>
      <c r="D700" s="34"/>
      <c r="E700" s="34"/>
      <c r="F700" s="10"/>
    </row>
    <row r="701" spans="1:6" x14ac:dyDescent="0.2">
      <c r="A701" s="6">
        <v>8</v>
      </c>
      <c r="B701" s="28" t="s">
        <v>105</v>
      </c>
      <c r="C701" s="6" t="s">
        <v>104</v>
      </c>
      <c r="D701" s="43">
        <v>5.3935704878041397</v>
      </c>
      <c r="E701" s="44">
        <v>4.3603494337946191</v>
      </c>
      <c r="F701" s="10" t="s">
        <v>6</v>
      </c>
    </row>
    <row r="702" spans="1:6" x14ac:dyDescent="0.2">
      <c r="A702" s="1"/>
      <c r="B702" s="46"/>
      <c r="C702" s="1"/>
      <c r="D702" s="46"/>
      <c r="E702" s="46"/>
      <c r="F702" s="46"/>
    </row>
    <row r="703" spans="1:6" x14ac:dyDescent="0.2">
      <c r="A703" s="45" t="s">
        <v>106</v>
      </c>
      <c r="B703" s="46"/>
      <c r="C703" s="1"/>
      <c r="D703" s="46"/>
      <c r="E703" s="46"/>
      <c r="F703" s="46"/>
    </row>
    <row r="704" spans="1:6" x14ac:dyDescent="0.2">
      <c r="A704" s="1">
        <v>1</v>
      </c>
      <c r="B704" s="100" t="s">
        <v>107</v>
      </c>
      <c r="C704" s="100"/>
      <c r="D704" s="100"/>
      <c r="E704" s="100"/>
      <c r="F704" s="100"/>
    </row>
    <row r="705" spans="1:6" x14ac:dyDescent="0.2">
      <c r="A705" s="1">
        <v>2</v>
      </c>
      <c r="B705" s="101" t="s">
        <v>108</v>
      </c>
      <c r="C705" s="101"/>
      <c r="D705" s="101"/>
      <c r="E705" s="101"/>
      <c r="F705" s="101"/>
    </row>
    <row r="706" spans="1:6" x14ac:dyDescent="0.2">
      <c r="A706" s="1">
        <v>3</v>
      </c>
      <c r="B706" s="100" t="s">
        <v>109</v>
      </c>
      <c r="C706" s="100"/>
      <c r="D706" s="100"/>
      <c r="E706" s="100"/>
      <c r="F706" s="100"/>
    </row>
    <row r="707" spans="1:6" x14ac:dyDescent="0.2">
      <c r="A707" s="1">
        <v>4</v>
      </c>
      <c r="B707" s="100" t="s">
        <v>110</v>
      </c>
      <c r="C707" s="100"/>
      <c r="D707" s="100"/>
      <c r="E707" s="100"/>
      <c r="F707" s="100"/>
    </row>
    <row r="708" spans="1:6" x14ac:dyDescent="0.2">
      <c r="A708" s="1">
        <v>5</v>
      </c>
      <c r="B708" s="100" t="s">
        <v>111</v>
      </c>
      <c r="C708" s="100"/>
      <c r="D708" s="100"/>
      <c r="E708" s="100"/>
      <c r="F708" s="100"/>
    </row>
    <row r="709" spans="1:6" x14ac:dyDescent="0.2">
      <c r="A709" s="1">
        <v>6</v>
      </c>
      <c r="B709" s="96" t="s">
        <v>112</v>
      </c>
      <c r="C709" s="96"/>
      <c r="D709" s="96"/>
      <c r="E709" s="96"/>
      <c r="F709" s="96"/>
    </row>
    <row r="710" spans="1:6" ht="16.5" thickBot="1" x14ac:dyDescent="0.25"/>
    <row r="711" spans="1:6" x14ac:dyDescent="0.2">
      <c r="A711" s="114"/>
      <c r="B711" s="115"/>
      <c r="C711" s="116"/>
      <c r="D711" s="115"/>
      <c r="E711" s="115"/>
      <c r="F711" s="117"/>
    </row>
    <row r="712" spans="1:6" x14ac:dyDescent="0.2">
      <c r="A712" s="118"/>
      <c r="B712" s="119" t="s">
        <v>0</v>
      </c>
      <c r="C712" s="119"/>
      <c r="D712" s="119"/>
      <c r="E712" s="119"/>
      <c r="F712" s="120"/>
    </row>
    <row r="713" spans="1:6" x14ac:dyDescent="0.2">
      <c r="A713" s="118"/>
      <c r="B713" s="119" t="s">
        <v>310</v>
      </c>
      <c r="C713" s="119"/>
      <c r="D713" s="119"/>
      <c r="E713" s="119"/>
      <c r="F713" s="120"/>
    </row>
    <row r="714" spans="1:6" x14ac:dyDescent="0.2">
      <c r="A714" s="118"/>
      <c r="B714" s="119" t="s">
        <v>1</v>
      </c>
      <c r="C714" s="119"/>
      <c r="D714" s="119"/>
      <c r="E714" s="119"/>
      <c r="F714" s="120"/>
    </row>
    <row r="715" spans="1:6" x14ac:dyDescent="0.2">
      <c r="A715" s="118"/>
      <c r="B715" s="119" t="s">
        <v>2</v>
      </c>
      <c r="C715" s="119"/>
      <c r="D715" s="119"/>
      <c r="E715" s="119"/>
      <c r="F715" s="120"/>
    </row>
    <row r="716" spans="1:6" x14ac:dyDescent="0.2">
      <c r="A716" s="118"/>
      <c r="B716" s="121"/>
      <c r="C716" s="122"/>
      <c r="D716" s="121"/>
      <c r="E716" s="121"/>
      <c r="F716" s="123"/>
    </row>
    <row r="717" spans="1:6" x14ac:dyDescent="0.2">
      <c r="A717" s="124" t="s">
        <v>3</v>
      </c>
      <c r="B717" s="4" t="s">
        <v>4</v>
      </c>
      <c r="C717" s="4" t="s">
        <v>5</v>
      </c>
      <c r="D717" s="5" t="s">
        <v>6</v>
      </c>
      <c r="E717" s="5" t="s">
        <v>7</v>
      </c>
      <c r="F717" s="125" t="s">
        <v>8</v>
      </c>
    </row>
    <row r="718" spans="1:6" x14ac:dyDescent="0.2">
      <c r="A718" s="126">
        <v>1</v>
      </c>
      <c r="B718" s="7" t="s">
        <v>9</v>
      </c>
      <c r="C718" s="6"/>
      <c r="D718" s="8"/>
      <c r="E718" s="8"/>
      <c r="F718" s="127"/>
    </row>
    <row r="719" spans="1:6" x14ac:dyDescent="0.2">
      <c r="A719" s="128">
        <v>1.1000000000000001</v>
      </c>
      <c r="B719" s="10" t="s">
        <v>10</v>
      </c>
      <c r="C719" s="9" t="s">
        <v>11</v>
      </c>
      <c r="D719" s="78">
        <v>840</v>
      </c>
      <c r="E719" s="12">
        <v>840</v>
      </c>
      <c r="F719" s="129"/>
    </row>
    <row r="720" spans="1:6" x14ac:dyDescent="0.2">
      <c r="A720" s="128">
        <v>1.2</v>
      </c>
      <c r="B720" s="10" t="s">
        <v>12</v>
      </c>
      <c r="C720" s="9" t="s">
        <v>13</v>
      </c>
      <c r="D720" s="13">
        <v>0.6694</v>
      </c>
      <c r="E720" s="14">
        <v>0.85</v>
      </c>
      <c r="F720" s="129" t="s">
        <v>6</v>
      </c>
    </row>
    <row r="721" spans="1:6" x14ac:dyDescent="0.2">
      <c r="A721" s="128">
        <v>1.3</v>
      </c>
      <c r="B721" s="10" t="s">
        <v>14</v>
      </c>
      <c r="C721" s="9" t="s">
        <v>13</v>
      </c>
      <c r="D721" s="13">
        <v>0.60070000000000001</v>
      </c>
      <c r="E721" s="14">
        <v>0.85</v>
      </c>
      <c r="F721" s="129" t="s">
        <v>6</v>
      </c>
    </row>
    <row r="722" spans="1:6" x14ac:dyDescent="0.2">
      <c r="A722" s="128">
        <v>1.4</v>
      </c>
      <c r="B722" s="10" t="s">
        <v>15</v>
      </c>
      <c r="C722" s="9" t="s">
        <v>16</v>
      </c>
      <c r="D722" s="15">
        <v>354.774</v>
      </c>
      <c r="E722" s="12">
        <v>354.774</v>
      </c>
      <c r="F722" s="129" t="s">
        <v>6</v>
      </c>
    </row>
    <row r="723" spans="1:6" x14ac:dyDescent="0.25">
      <c r="A723" s="128">
        <v>1.5</v>
      </c>
      <c r="B723" s="10" t="s">
        <v>17</v>
      </c>
      <c r="C723" s="9" t="s">
        <v>13</v>
      </c>
      <c r="D723" s="16">
        <v>0.10978256580245452</v>
      </c>
      <c r="E723" s="17">
        <v>9.7000000000000003E-2</v>
      </c>
      <c r="F723" s="129" t="s">
        <v>6</v>
      </c>
    </row>
    <row r="724" spans="1:6" x14ac:dyDescent="0.2">
      <c r="A724" s="128">
        <v>1.6</v>
      </c>
      <c r="B724" s="10" t="s">
        <v>17</v>
      </c>
      <c r="C724" s="9" t="s">
        <v>16</v>
      </c>
      <c r="D724" s="15">
        <v>38.948</v>
      </c>
      <c r="E724" s="12">
        <v>34.413077999999999</v>
      </c>
      <c r="F724" s="129" t="s">
        <v>6</v>
      </c>
    </row>
    <row r="725" spans="1:6" x14ac:dyDescent="0.25">
      <c r="A725" s="128">
        <v>1.7</v>
      </c>
      <c r="B725" s="10" t="s">
        <v>18</v>
      </c>
      <c r="C725" s="9" t="s">
        <v>13</v>
      </c>
      <c r="D725" s="16">
        <v>0</v>
      </c>
      <c r="E725" s="19">
        <v>0</v>
      </c>
      <c r="F725" s="129" t="s">
        <v>6</v>
      </c>
    </row>
    <row r="726" spans="1:6" x14ac:dyDescent="0.2">
      <c r="A726" s="128">
        <v>1.8</v>
      </c>
      <c r="B726" s="10" t="s">
        <v>18</v>
      </c>
      <c r="C726" s="9" t="s">
        <v>16</v>
      </c>
      <c r="D726" s="79">
        <v>0</v>
      </c>
      <c r="E726" s="21">
        <v>0</v>
      </c>
      <c r="F726" s="129" t="s">
        <v>6</v>
      </c>
    </row>
    <row r="727" spans="1:6" x14ac:dyDescent="0.25">
      <c r="A727" s="128">
        <v>1.9</v>
      </c>
      <c r="B727" s="10" t="s">
        <v>19</v>
      </c>
      <c r="C727" s="9" t="s">
        <v>13</v>
      </c>
      <c r="D727" s="16">
        <v>0.10978256580245452</v>
      </c>
      <c r="E727" s="19">
        <v>9.7000000000000003E-2</v>
      </c>
      <c r="F727" s="129" t="s">
        <v>6</v>
      </c>
    </row>
    <row r="728" spans="1:6" x14ac:dyDescent="0.2">
      <c r="A728" s="130">
        <v>1.1000000000000001</v>
      </c>
      <c r="B728" s="10" t="s">
        <v>20</v>
      </c>
      <c r="C728" s="9" t="s">
        <v>16</v>
      </c>
      <c r="D728" s="80">
        <v>38.948</v>
      </c>
      <c r="E728" s="24">
        <v>34.413077999999999</v>
      </c>
      <c r="F728" s="129" t="s">
        <v>6</v>
      </c>
    </row>
    <row r="729" spans="1:6" x14ac:dyDescent="0.2">
      <c r="A729" s="130">
        <v>1.1100000000000001</v>
      </c>
      <c r="B729" s="10" t="s">
        <v>21</v>
      </c>
      <c r="C729" s="9" t="s">
        <v>16</v>
      </c>
      <c r="D729" s="80">
        <v>315.82600000000002</v>
      </c>
      <c r="E729" s="24">
        <v>320.36092200000002</v>
      </c>
      <c r="F729" s="129" t="s">
        <v>6</v>
      </c>
    </row>
    <row r="730" spans="1:6" x14ac:dyDescent="0.2">
      <c r="A730" s="128">
        <v>1.1200000000000001</v>
      </c>
      <c r="B730" s="10" t="s">
        <v>22</v>
      </c>
      <c r="C730" s="9" t="s">
        <v>23</v>
      </c>
      <c r="D730" s="81">
        <v>2688.8505287196917</v>
      </c>
      <c r="E730" s="26">
        <v>2630</v>
      </c>
      <c r="F730" s="129" t="s">
        <v>6</v>
      </c>
    </row>
    <row r="731" spans="1:6" x14ac:dyDescent="0.2">
      <c r="A731" s="128">
        <v>1.1299999999999999</v>
      </c>
      <c r="B731" s="10" t="s">
        <v>24</v>
      </c>
      <c r="C731" s="9" t="s">
        <v>25</v>
      </c>
      <c r="D731" s="81">
        <v>5.8290630091269371</v>
      </c>
      <c r="E731" s="15">
        <v>1.2</v>
      </c>
      <c r="F731" s="129" t="s">
        <v>6</v>
      </c>
    </row>
    <row r="732" spans="1:6" x14ac:dyDescent="0.25">
      <c r="A732" s="130">
        <v>1.1399999999999999</v>
      </c>
      <c r="B732" s="10" t="s">
        <v>26</v>
      </c>
      <c r="C732" s="9" t="s">
        <v>13</v>
      </c>
      <c r="D732" s="16">
        <v>1.0444931386862758E-2</v>
      </c>
      <c r="E732" s="27">
        <v>8.0000000000000002E-3</v>
      </c>
      <c r="F732" s="129" t="s">
        <v>6</v>
      </c>
    </row>
    <row r="733" spans="1:6" x14ac:dyDescent="0.25">
      <c r="A733" s="130">
        <v>1.1499999999999999</v>
      </c>
      <c r="B733" s="10" t="s">
        <v>27</v>
      </c>
      <c r="C733" s="9" t="s">
        <v>13</v>
      </c>
      <c r="D733" s="16"/>
      <c r="E733" s="27">
        <v>0</v>
      </c>
      <c r="F733" s="129" t="s">
        <v>6</v>
      </c>
    </row>
    <row r="734" spans="1:6" x14ac:dyDescent="0.25">
      <c r="A734" s="130"/>
      <c r="B734" s="10" t="s">
        <v>28</v>
      </c>
      <c r="C734" s="9" t="s">
        <v>13</v>
      </c>
      <c r="D734" s="16"/>
      <c r="E734" s="27">
        <v>0</v>
      </c>
      <c r="F734" s="129" t="s">
        <v>6</v>
      </c>
    </row>
    <row r="735" spans="1:6" x14ac:dyDescent="0.2">
      <c r="A735" s="126">
        <v>2</v>
      </c>
      <c r="B735" s="102" t="s">
        <v>29</v>
      </c>
      <c r="C735" s="103"/>
      <c r="D735" s="103"/>
      <c r="E735" s="103"/>
      <c r="F735" s="131"/>
    </row>
    <row r="736" spans="1:6" x14ac:dyDescent="0.2">
      <c r="A736" s="126">
        <v>2.1</v>
      </c>
      <c r="B736" s="28" t="s">
        <v>30</v>
      </c>
      <c r="C736" s="9"/>
      <c r="D736" s="10"/>
      <c r="E736" s="10"/>
      <c r="F736" s="129"/>
    </row>
    <row r="737" spans="1:6" ht="94.5" x14ac:dyDescent="0.2">
      <c r="A737" s="172" t="s">
        <v>31</v>
      </c>
      <c r="B737" s="173" t="s">
        <v>32</v>
      </c>
      <c r="C737" s="174" t="s">
        <v>33</v>
      </c>
      <c r="D737" s="77">
        <f>'Nov 22_GCV (Raw)'!E236</f>
        <v>3922</v>
      </c>
      <c r="E737" s="30">
        <v>3922</v>
      </c>
      <c r="F737" s="132" t="s">
        <v>34</v>
      </c>
    </row>
    <row r="738" spans="1:6" ht="31.5" x14ac:dyDescent="0.2">
      <c r="A738" s="128" t="s">
        <v>35</v>
      </c>
      <c r="B738" s="10" t="s">
        <v>36</v>
      </c>
      <c r="C738" s="9" t="s">
        <v>33</v>
      </c>
      <c r="D738" s="32"/>
      <c r="E738" s="30"/>
      <c r="F738" s="132" t="s">
        <v>37</v>
      </c>
    </row>
    <row r="739" spans="1:6" x14ac:dyDescent="0.2">
      <c r="A739" s="172"/>
      <c r="B739" s="173" t="s">
        <v>38</v>
      </c>
      <c r="C739" s="174" t="s">
        <v>33</v>
      </c>
      <c r="D739" s="77">
        <f>'Nov 22_GCV (Washed)'!E55</f>
        <v>3800</v>
      </c>
      <c r="E739" s="30">
        <v>3800</v>
      </c>
      <c r="F739" s="132"/>
    </row>
    <row r="740" spans="1:6" ht="78.75" x14ac:dyDescent="0.2">
      <c r="A740" s="172" t="s">
        <v>39</v>
      </c>
      <c r="B740" s="173" t="s">
        <v>40</v>
      </c>
      <c r="C740" s="174" t="s">
        <v>33</v>
      </c>
      <c r="D740" s="77">
        <f>'Nov 22_GCV (Raw)'!G236</f>
        <v>3102</v>
      </c>
      <c r="E740" s="30">
        <v>3322</v>
      </c>
      <c r="F740" s="132" t="s">
        <v>41</v>
      </c>
    </row>
    <row r="741" spans="1:6" x14ac:dyDescent="0.2">
      <c r="A741" s="172" t="s">
        <v>42</v>
      </c>
      <c r="B741" s="173" t="s">
        <v>43</v>
      </c>
      <c r="C741" s="174" t="s">
        <v>33</v>
      </c>
      <c r="D741" s="77">
        <f>'Nov 22_GCV (Imp)'!G32</f>
        <v>4737</v>
      </c>
      <c r="E741" s="30">
        <v>4737</v>
      </c>
      <c r="F741" s="129" t="s">
        <v>6</v>
      </c>
    </row>
    <row r="742" spans="1:6" x14ac:dyDescent="0.2">
      <c r="A742" s="172"/>
      <c r="B742" s="173" t="s">
        <v>44</v>
      </c>
      <c r="C742" s="174" t="s">
        <v>33</v>
      </c>
      <c r="D742" s="77">
        <f>'Nov 22_GCV (Washed)'!G55</f>
        <v>3830</v>
      </c>
      <c r="E742" s="30">
        <v>3830</v>
      </c>
      <c r="F742" s="129"/>
    </row>
    <row r="743" spans="1:6" x14ac:dyDescent="0.2">
      <c r="A743" s="128" t="s">
        <v>45</v>
      </c>
      <c r="B743" s="10" t="s">
        <v>46</v>
      </c>
      <c r="C743" s="9" t="s">
        <v>47</v>
      </c>
      <c r="D743" s="29">
        <v>10636</v>
      </c>
      <c r="E743" s="30">
        <v>10636</v>
      </c>
      <c r="F743" s="129" t="s">
        <v>6</v>
      </c>
    </row>
    <row r="744" spans="1:6" x14ac:dyDescent="0.2">
      <c r="A744" s="128" t="s">
        <v>48</v>
      </c>
      <c r="B744" s="10" t="s">
        <v>49</v>
      </c>
      <c r="C744" s="9" t="s">
        <v>47</v>
      </c>
      <c r="D744" s="29">
        <v>10267</v>
      </c>
      <c r="E744" s="30">
        <v>10267</v>
      </c>
      <c r="F744" s="129" t="s">
        <v>6</v>
      </c>
    </row>
    <row r="745" spans="1:6" x14ac:dyDescent="0.2">
      <c r="A745" s="128" t="s">
        <v>50</v>
      </c>
      <c r="B745" s="10" t="s">
        <v>51</v>
      </c>
      <c r="C745" s="9" t="s">
        <v>47</v>
      </c>
      <c r="D745" s="32"/>
      <c r="E745" s="32"/>
      <c r="F745" s="129" t="s">
        <v>6</v>
      </c>
    </row>
    <row r="746" spans="1:6" x14ac:dyDescent="0.2">
      <c r="A746" s="128"/>
      <c r="B746" s="10"/>
      <c r="C746" s="9"/>
      <c r="D746" s="32"/>
      <c r="E746" s="32"/>
      <c r="F746" s="129"/>
    </row>
    <row r="747" spans="1:6" x14ac:dyDescent="0.2">
      <c r="A747" s="126">
        <v>2.2000000000000002</v>
      </c>
      <c r="B747" s="28" t="s">
        <v>52</v>
      </c>
      <c r="C747" s="10"/>
      <c r="D747" s="32"/>
      <c r="E747" s="32"/>
      <c r="F747" s="129"/>
    </row>
    <row r="748" spans="1:6" x14ac:dyDescent="0.2">
      <c r="A748" s="128" t="s">
        <v>53</v>
      </c>
      <c r="B748" s="10" t="s">
        <v>54</v>
      </c>
      <c r="C748" s="9" t="s">
        <v>33</v>
      </c>
      <c r="D748" s="32">
        <v>120</v>
      </c>
      <c r="E748" s="32"/>
      <c r="F748" s="129"/>
    </row>
    <row r="749" spans="1:6" x14ac:dyDescent="0.2">
      <c r="A749" s="128" t="s">
        <v>55</v>
      </c>
      <c r="B749" s="10" t="s">
        <v>56</v>
      </c>
      <c r="C749" s="9" t="s">
        <v>33</v>
      </c>
      <c r="D749" s="32">
        <v>263.39095446775718</v>
      </c>
      <c r="E749" s="30">
        <v>120</v>
      </c>
      <c r="F749" s="129" t="s">
        <v>6</v>
      </c>
    </row>
    <row r="750" spans="1:6" x14ac:dyDescent="0.2">
      <c r="A750" s="128"/>
      <c r="B750" s="10"/>
      <c r="C750" s="9"/>
      <c r="D750" s="32"/>
      <c r="E750" s="32"/>
      <c r="F750" s="129"/>
    </row>
    <row r="751" spans="1:6" x14ac:dyDescent="0.2">
      <c r="A751" s="126">
        <v>2.2999999999999998</v>
      </c>
      <c r="B751" s="28" t="s">
        <v>57</v>
      </c>
      <c r="C751" s="9"/>
      <c r="D751" s="32"/>
      <c r="E751" s="32"/>
      <c r="F751" s="129"/>
    </row>
    <row r="752" spans="1:6" x14ac:dyDescent="0.2">
      <c r="A752" s="128" t="s">
        <v>58</v>
      </c>
      <c r="B752" s="10" t="s">
        <v>59</v>
      </c>
      <c r="C752" s="9" t="s">
        <v>33</v>
      </c>
      <c r="D752" s="29">
        <v>3094</v>
      </c>
      <c r="E752" s="30">
        <v>3406.4342079772969</v>
      </c>
      <c r="F752" s="129" t="s">
        <v>6</v>
      </c>
    </row>
    <row r="753" spans="1:6" x14ac:dyDescent="0.2">
      <c r="A753" s="128" t="s">
        <v>60</v>
      </c>
      <c r="B753" s="10" t="s">
        <v>61</v>
      </c>
      <c r="C753" s="9" t="s">
        <v>33</v>
      </c>
      <c r="D753" s="32"/>
      <c r="E753" s="30"/>
      <c r="F753" s="129" t="s">
        <v>6</v>
      </c>
    </row>
    <row r="754" spans="1:6" x14ac:dyDescent="0.2">
      <c r="A754" s="128"/>
      <c r="B754" s="10"/>
      <c r="C754" s="9"/>
      <c r="D754" s="32"/>
      <c r="E754" s="32"/>
      <c r="F754" s="129"/>
    </row>
    <row r="755" spans="1:6" x14ac:dyDescent="0.2">
      <c r="A755" s="126">
        <v>2.4</v>
      </c>
      <c r="B755" s="28" t="s">
        <v>62</v>
      </c>
      <c r="C755" s="9"/>
      <c r="D755" s="32"/>
      <c r="E755" s="32"/>
      <c r="F755" s="129"/>
    </row>
    <row r="756" spans="1:6" x14ac:dyDescent="0.2">
      <c r="A756" s="128" t="s">
        <v>63</v>
      </c>
      <c r="B756" s="10" t="s">
        <v>64</v>
      </c>
      <c r="C756" s="9" t="s">
        <v>65</v>
      </c>
      <c r="D756" s="29">
        <v>4006.8240862901644</v>
      </c>
      <c r="E756" s="30">
        <v>3985.5493778964078</v>
      </c>
      <c r="F756" s="133" t="s">
        <v>66</v>
      </c>
    </row>
    <row r="757" spans="1:6" x14ac:dyDescent="0.2">
      <c r="A757" s="128" t="s">
        <v>67</v>
      </c>
      <c r="B757" s="10" t="s">
        <v>68</v>
      </c>
      <c r="C757" s="9" t="s">
        <v>65</v>
      </c>
      <c r="D757" s="29">
        <v>14388.832877805093</v>
      </c>
      <c r="E757" s="30">
        <v>14388.832877805093</v>
      </c>
      <c r="F757" s="134"/>
    </row>
    <row r="758" spans="1:6" x14ac:dyDescent="0.2">
      <c r="A758" s="128"/>
      <c r="B758" s="10" t="s">
        <v>69</v>
      </c>
      <c r="C758" s="9" t="s">
        <v>65</v>
      </c>
      <c r="D758" s="29">
        <v>4686.999748737705</v>
      </c>
      <c r="E758" s="30">
        <v>4686.999748737705</v>
      </c>
      <c r="F758" s="134"/>
    </row>
    <row r="759" spans="1:6" x14ac:dyDescent="0.2">
      <c r="A759" s="128" t="s">
        <v>70</v>
      </c>
      <c r="B759" s="10" t="s">
        <v>46</v>
      </c>
      <c r="C759" s="9" t="s">
        <v>71</v>
      </c>
      <c r="D759" s="29">
        <v>91473.101818182302</v>
      </c>
      <c r="E759" s="30">
        <v>91473.101818182302</v>
      </c>
      <c r="F759" s="134"/>
    </row>
    <row r="760" spans="1:6" x14ac:dyDescent="0.2">
      <c r="A760" s="128" t="s">
        <v>72</v>
      </c>
      <c r="B760" s="10" t="s">
        <v>49</v>
      </c>
      <c r="C760" s="9" t="s">
        <v>71</v>
      </c>
      <c r="D760" s="29">
        <v>55297.280074110691</v>
      </c>
      <c r="E760" s="30">
        <v>55297.280074110691</v>
      </c>
      <c r="F760" s="135"/>
    </row>
    <row r="761" spans="1:6" x14ac:dyDescent="0.2">
      <c r="A761" s="128"/>
      <c r="B761" s="10"/>
      <c r="C761" s="9"/>
      <c r="D761" s="32"/>
      <c r="E761" s="32"/>
      <c r="F761" s="129"/>
    </row>
    <row r="762" spans="1:6" x14ac:dyDescent="0.2">
      <c r="A762" s="126">
        <v>3</v>
      </c>
      <c r="B762" s="102" t="s">
        <v>73</v>
      </c>
      <c r="C762" s="103"/>
      <c r="D762" s="103"/>
      <c r="E762" s="103"/>
      <c r="F762" s="131"/>
    </row>
    <row r="763" spans="1:6" x14ac:dyDescent="0.2">
      <c r="A763" s="126">
        <v>3.1</v>
      </c>
      <c r="B763" s="28" t="s">
        <v>74</v>
      </c>
      <c r="C763" s="9"/>
      <c r="D763" s="32"/>
      <c r="E763" s="32"/>
      <c r="F763" s="129"/>
    </row>
    <row r="764" spans="1:6" x14ac:dyDescent="0.2">
      <c r="A764" s="128" t="s">
        <v>75</v>
      </c>
      <c r="B764" s="10" t="s">
        <v>64</v>
      </c>
      <c r="C764" s="9" t="s">
        <v>76</v>
      </c>
      <c r="D764" s="34">
        <v>0.65391043312080366</v>
      </c>
      <c r="E764" s="35">
        <v>0.5906752044585265</v>
      </c>
      <c r="F764" s="136" t="s">
        <v>6</v>
      </c>
    </row>
    <row r="765" spans="1:6" x14ac:dyDescent="0.2">
      <c r="A765" s="128" t="s">
        <v>77</v>
      </c>
      <c r="B765" s="10" t="s">
        <v>68</v>
      </c>
      <c r="C765" s="9" t="s">
        <v>76</v>
      </c>
      <c r="D765" s="34">
        <v>8.1415605427680712E-2</v>
      </c>
      <c r="E765" s="35">
        <v>7.3542456193271696E-2</v>
      </c>
      <c r="F765" s="137"/>
    </row>
    <row r="766" spans="1:6" x14ac:dyDescent="0.2">
      <c r="A766" s="128"/>
      <c r="B766" s="10" t="s">
        <v>69</v>
      </c>
      <c r="C766" s="9" t="s">
        <v>76</v>
      </c>
      <c r="D766" s="34">
        <v>0.11570050229159971</v>
      </c>
      <c r="E766" s="35">
        <v>0.1045118939621192</v>
      </c>
      <c r="F766" s="137"/>
    </row>
    <row r="767" spans="1:6" x14ac:dyDescent="0.2">
      <c r="A767" s="128" t="s">
        <v>78</v>
      </c>
      <c r="B767" s="10" t="s">
        <v>46</v>
      </c>
      <c r="C767" s="9" t="s">
        <v>79</v>
      </c>
      <c r="D767" s="34">
        <v>0.12402261721546674</v>
      </c>
      <c r="E767" s="35">
        <v>0.24</v>
      </c>
      <c r="F767" s="137"/>
    </row>
    <row r="768" spans="1:6" x14ac:dyDescent="0.2">
      <c r="A768" s="128" t="s">
        <v>80</v>
      </c>
      <c r="B768" s="10" t="s">
        <v>49</v>
      </c>
      <c r="C768" s="9" t="s">
        <v>79</v>
      </c>
      <c r="D768" s="34">
        <v>5.7050403919114707</v>
      </c>
      <c r="E768" s="35">
        <v>0.96</v>
      </c>
      <c r="F768" s="138"/>
    </row>
    <row r="769" spans="1:6" x14ac:dyDescent="0.2">
      <c r="A769" s="128"/>
      <c r="B769" s="10"/>
      <c r="C769" s="9"/>
      <c r="D769" s="32"/>
      <c r="E769" s="32"/>
      <c r="F769" s="129"/>
    </row>
    <row r="770" spans="1:6" x14ac:dyDescent="0.2">
      <c r="A770" s="126">
        <v>3.2</v>
      </c>
      <c r="B770" s="28" t="s">
        <v>81</v>
      </c>
      <c r="C770" s="9"/>
      <c r="D770" s="32"/>
      <c r="E770" s="32"/>
      <c r="F770" s="129"/>
    </row>
    <row r="771" spans="1:6" x14ac:dyDescent="0.2">
      <c r="A771" s="128" t="s">
        <v>82</v>
      </c>
      <c r="B771" s="10" t="s">
        <v>64</v>
      </c>
      <c r="C771" s="36" t="s">
        <v>83</v>
      </c>
      <c r="D771" s="29">
        <v>231990.42</v>
      </c>
      <c r="E771" s="30">
        <v>209556.2049865693</v>
      </c>
      <c r="F771" s="136" t="s">
        <v>6</v>
      </c>
    </row>
    <row r="772" spans="1:6" x14ac:dyDescent="0.2">
      <c r="A772" s="128" t="s">
        <v>84</v>
      </c>
      <c r="B772" s="10" t="s">
        <v>68</v>
      </c>
      <c r="C772" s="36" t="s">
        <v>83</v>
      </c>
      <c r="D772" s="29">
        <v>28884.14</v>
      </c>
      <c r="E772" s="30">
        <v>26090.951353511773</v>
      </c>
      <c r="F772" s="137"/>
    </row>
    <row r="773" spans="1:6" x14ac:dyDescent="0.2">
      <c r="A773" s="128"/>
      <c r="B773" s="10" t="s">
        <v>69</v>
      </c>
      <c r="C773" s="36" t="s">
        <v>83</v>
      </c>
      <c r="D773" s="29">
        <v>41047.53</v>
      </c>
      <c r="E773" s="30">
        <v>37078.102668516876</v>
      </c>
      <c r="F773" s="137"/>
    </row>
    <row r="774" spans="1:6" x14ac:dyDescent="0.2">
      <c r="A774" s="128" t="s">
        <v>85</v>
      </c>
      <c r="B774" s="10" t="s">
        <v>46</v>
      </c>
      <c r="C774" s="36" t="s">
        <v>86</v>
      </c>
      <c r="D774" s="29">
        <v>44</v>
      </c>
      <c r="E774" s="30">
        <v>85.145759999999996</v>
      </c>
      <c r="F774" s="137"/>
    </row>
    <row r="775" spans="1:6" x14ac:dyDescent="0.2">
      <c r="A775" s="128" t="s">
        <v>87</v>
      </c>
      <c r="B775" s="10" t="s">
        <v>49</v>
      </c>
      <c r="C775" s="36" t="s">
        <v>86</v>
      </c>
      <c r="D775" s="29">
        <v>2024</v>
      </c>
      <c r="E775" s="30">
        <v>340.58303999999998</v>
      </c>
      <c r="F775" s="138"/>
    </row>
    <row r="776" spans="1:6" x14ac:dyDescent="0.2">
      <c r="A776" s="128"/>
      <c r="B776" s="10"/>
      <c r="C776" s="9"/>
      <c r="D776" s="32"/>
      <c r="E776" s="32"/>
      <c r="F776" s="129"/>
    </row>
    <row r="777" spans="1:6" x14ac:dyDescent="0.2">
      <c r="A777" s="126">
        <v>3.3</v>
      </c>
      <c r="B777" s="28" t="s">
        <v>88</v>
      </c>
      <c r="C777" s="9"/>
      <c r="D777" s="32"/>
      <c r="E777" s="32"/>
      <c r="F777" s="129"/>
    </row>
    <row r="778" spans="1:6" x14ac:dyDescent="0.2">
      <c r="A778" s="128" t="s">
        <v>89</v>
      </c>
      <c r="B778" s="10" t="s">
        <v>64</v>
      </c>
      <c r="C778" s="37" t="s">
        <v>90</v>
      </c>
      <c r="D778" s="32">
        <v>717778.35947999998</v>
      </c>
      <c r="E778" s="30">
        <v>713839.42516015226</v>
      </c>
      <c r="F778" s="136" t="s">
        <v>6</v>
      </c>
    </row>
    <row r="779" spans="1:6" x14ac:dyDescent="0.2">
      <c r="A779" s="128" t="s">
        <v>91</v>
      </c>
      <c r="B779" s="10" t="s">
        <v>68</v>
      </c>
      <c r="C779" s="37" t="s">
        <v>90</v>
      </c>
      <c r="D779" s="32">
        <v>89367.529159999991</v>
      </c>
      <c r="E779" s="30">
        <v>88877.109209274058</v>
      </c>
      <c r="F779" s="137"/>
    </row>
    <row r="780" spans="1:6" x14ac:dyDescent="0.2">
      <c r="A780" s="128"/>
      <c r="B780" s="10" t="s">
        <v>69</v>
      </c>
      <c r="C780" s="37" t="s">
        <v>90</v>
      </c>
      <c r="D780" s="32">
        <v>127001.05781999999</v>
      </c>
      <c r="E780" s="30">
        <v>126304.11729693018</v>
      </c>
      <c r="F780" s="137"/>
    </row>
    <row r="781" spans="1:6" x14ac:dyDescent="0.2">
      <c r="A781" s="128" t="s">
        <v>92</v>
      </c>
      <c r="B781" s="10" t="s">
        <v>46</v>
      </c>
      <c r="C781" s="37" t="s">
        <v>90</v>
      </c>
      <c r="D781" s="32">
        <v>399.19035199999996</v>
      </c>
      <c r="E781" s="30">
        <v>772.4855887660799</v>
      </c>
      <c r="F781" s="137"/>
    </row>
    <row r="782" spans="1:6" x14ac:dyDescent="0.2">
      <c r="A782" s="128" t="s">
        <v>93</v>
      </c>
      <c r="B782" s="10" t="s">
        <v>49</v>
      </c>
      <c r="C782" s="37" t="s">
        <v>90</v>
      </c>
      <c r="D782" s="32">
        <v>19388.120664000002</v>
      </c>
      <c r="E782" s="30">
        <v>3262.4827448774404</v>
      </c>
      <c r="F782" s="138"/>
    </row>
    <row r="783" spans="1:6" x14ac:dyDescent="0.2">
      <c r="A783" s="128"/>
      <c r="B783" s="38" t="s">
        <v>94</v>
      </c>
      <c r="C783" s="39" t="s">
        <v>90</v>
      </c>
      <c r="D783" s="40">
        <v>953934.257476</v>
      </c>
      <c r="E783" s="41">
        <v>933055.62</v>
      </c>
      <c r="F783" s="129"/>
    </row>
    <row r="784" spans="1:6" x14ac:dyDescent="0.2">
      <c r="A784" s="128"/>
      <c r="B784" s="10"/>
      <c r="C784" s="9"/>
      <c r="D784" s="32"/>
      <c r="E784" s="32"/>
      <c r="F784" s="129"/>
    </row>
    <row r="785" spans="1:6" x14ac:dyDescent="0.2">
      <c r="A785" s="126">
        <v>4</v>
      </c>
      <c r="B785" s="97" t="s">
        <v>95</v>
      </c>
      <c r="C785" s="98"/>
      <c r="D785" s="98"/>
      <c r="E785" s="98"/>
      <c r="F785" s="139"/>
    </row>
    <row r="786" spans="1:6" x14ac:dyDescent="0.2">
      <c r="A786" s="128">
        <v>4.0999999999999996</v>
      </c>
      <c r="B786" s="10" t="s">
        <v>64</v>
      </c>
      <c r="C786" s="9" t="s">
        <v>96</v>
      </c>
      <c r="D786" s="32">
        <v>92.95448026445716</v>
      </c>
      <c r="E786" s="30">
        <v>83.519660241855334</v>
      </c>
      <c r="F786" s="136" t="s">
        <v>6</v>
      </c>
    </row>
    <row r="787" spans="1:6" x14ac:dyDescent="0.2">
      <c r="A787" s="128">
        <v>4.2</v>
      </c>
      <c r="B787" s="10" t="s">
        <v>68</v>
      </c>
      <c r="C787" s="9" t="s">
        <v>96</v>
      </c>
      <c r="D787" s="32">
        <v>41.560906327912512</v>
      </c>
      <c r="E787" s="30">
        <v>37.541833864862348</v>
      </c>
      <c r="F787" s="137"/>
    </row>
    <row r="788" spans="1:6" x14ac:dyDescent="0.2">
      <c r="A788" s="128"/>
      <c r="B788" s="10" t="s">
        <v>69</v>
      </c>
      <c r="C788" s="9" t="s">
        <v>96</v>
      </c>
      <c r="D788" s="32">
        <v>19.238976279630339</v>
      </c>
      <c r="E788" s="30">
        <v>17.378505789100942</v>
      </c>
      <c r="F788" s="137"/>
    </row>
    <row r="789" spans="1:6" x14ac:dyDescent="0.2">
      <c r="A789" s="128">
        <v>4.3</v>
      </c>
      <c r="B789" s="10" t="s">
        <v>46</v>
      </c>
      <c r="C789" s="9" t="s">
        <v>96</v>
      </c>
      <c r="D789" s="32">
        <v>0.40248164800000213</v>
      </c>
      <c r="E789" s="30">
        <v>0.77885467738665137</v>
      </c>
      <c r="F789" s="137"/>
    </row>
    <row r="790" spans="1:6" x14ac:dyDescent="0.2">
      <c r="A790" s="128">
        <v>4.4000000000000004</v>
      </c>
      <c r="B790" s="10" t="s">
        <v>49</v>
      </c>
      <c r="C790" s="9" t="s">
        <v>96</v>
      </c>
      <c r="D790" s="32">
        <v>11.192169487000003</v>
      </c>
      <c r="E790" s="30">
        <v>1.8833315751372044</v>
      </c>
      <c r="F790" s="138"/>
    </row>
    <row r="791" spans="1:6" x14ac:dyDescent="0.2">
      <c r="A791" s="128"/>
      <c r="B791" s="28" t="s">
        <v>95</v>
      </c>
      <c r="C791" s="6" t="s">
        <v>96</v>
      </c>
      <c r="D791" s="40">
        <v>165.34901400700002</v>
      </c>
      <c r="E791" s="41">
        <v>141.10218614834247</v>
      </c>
      <c r="F791" s="129"/>
    </row>
    <row r="792" spans="1:6" x14ac:dyDescent="0.2">
      <c r="A792" s="128"/>
      <c r="B792" s="10"/>
      <c r="C792" s="9"/>
      <c r="D792" s="32"/>
      <c r="E792" s="32"/>
      <c r="F792" s="129"/>
    </row>
    <row r="793" spans="1:6" x14ac:dyDescent="0.2">
      <c r="A793" s="126">
        <v>5</v>
      </c>
      <c r="B793" s="97" t="s">
        <v>97</v>
      </c>
      <c r="C793" s="98"/>
      <c r="D793" s="98"/>
      <c r="E793" s="98"/>
      <c r="F793" s="139"/>
    </row>
    <row r="794" spans="1:6" x14ac:dyDescent="0.2">
      <c r="A794" s="128">
        <v>5.0999999999999996</v>
      </c>
      <c r="B794" s="10" t="s">
        <v>98</v>
      </c>
      <c r="C794" s="9" t="s">
        <v>96</v>
      </c>
      <c r="D794" s="32"/>
      <c r="E794" s="30"/>
      <c r="F794" s="129" t="s">
        <v>99</v>
      </c>
    </row>
    <row r="795" spans="1:6" x14ac:dyDescent="0.2">
      <c r="A795" s="128">
        <v>5.2</v>
      </c>
      <c r="B795" s="10" t="s">
        <v>100</v>
      </c>
      <c r="C795" s="9" t="s">
        <v>96</v>
      </c>
      <c r="D795" s="32"/>
      <c r="E795" s="30"/>
      <c r="F795" s="129" t="s">
        <v>99</v>
      </c>
    </row>
    <row r="796" spans="1:6" x14ac:dyDescent="0.2">
      <c r="A796" s="128"/>
      <c r="B796" s="28" t="s">
        <v>101</v>
      </c>
      <c r="C796" s="6" t="s">
        <v>96</v>
      </c>
      <c r="D796" s="40">
        <v>0</v>
      </c>
      <c r="E796" s="41">
        <v>0</v>
      </c>
      <c r="F796" s="129"/>
    </row>
    <row r="797" spans="1:6" x14ac:dyDescent="0.2">
      <c r="A797" s="128"/>
      <c r="B797" s="10"/>
      <c r="C797" s="9"/>
      <c r="D797" s="32"/>
      <c r="E797" s="32"/>
      <c r="F797" s="129"/>
    </row>
    <row r="798" spans="1:6" x14ac:dyDescent="0.2">
      <c r="A798" s="126">
        <v>6</v>
      </c>
      <c r="B798" s="28" t="s">
        <v>102</v>
      </c>
      <c r="C798" s="8" t="s">
        <v>96</v>
      </c>
      <c r="D798" s="40">
        <v>165.34901400700002</v>
      </c>
      <c r="E798" s="41">
        <v>141.10218614834247</v>
      </c>
      <c r="F798" s="129" t="s">
        <v>6</v>
      </c>
    </row>
    <row r="799" spans="1:6" x14ac:dyDescent="0.2">
      <c r="A799" s="128"/>
      <c r="B799" s="10"/>
      <c r="C799" s="9"/>
      <c r="D799" s="32"/>
      <c r="E799" s="32"/>
      <c r="F799" s="129"/>
    </row>
    <row r="800" spans="1:6" ht="31.5" x14ac:dyDescent="0.2">
      <c r="A800" s="126">
        <v>7</v>
      </c>
      <c r="B800" s="42" t="s">
        <v>103</v>
      </c>
      <c r="C800" s="6" t="s">
        <v>104</v>
      </c>
      <c r="D800" s="43">
        <v>4.6606857888965942</v>
      </c>
      <c r="E800" s="44">
        <v>3.9772414593048664</v>
      </c>
      <c r="F800" s="129" t="s">
        <v>6</v>
      </c>
    </row>
    <row r="801" spans="1:6" x14ac:dyDescent="0.2">
      <c r="A801" s="128"/>
      <c r="B801" s="10"/>
      <c r="C801" s="9"/>
      <c r="D801" s="34"/>
      <c r="E801" s="34"/>
      <c r="F801" s="129"/>
    </row>
    <row r="802" spans="1:6" x14ac:dyDescent="0.2">
      <c r="A802" s="126">
        <v>8</v>
      </c>
      <c r="B802" s="28" t="s">
        <v>105</v>
      </c>
      <c r="C802" s="6" t="s">
        <v>104</v>
      </c>
      <c r="D802" s="43">
        <v>5.2354465435714603</v>
      </c>
      <c r="E802" s="44">
        <v>4.4044755916997413</v>
      </c>
      <c r="F802" s="129" t="s">
        <v>6</v>
      </c>
    </row>
    <row r="803" spans="1:6" x14ac:dyDescent="0.2">
      <c r="A803" s="118"/>
      <c r="B803" s="121"/>
      <c r="C803" s="122"/>
      <c r="D803" s="121"/>
      <c r="E803" s="121"/>
      <c r="F803" s="123"/>
    </row>
    <row r="804" spans="1:6" x14ac:dyDescent="0.2">
      <c r="A804" s="140" t="s">
        <v>106</v>
      </c>
      <c r="B804" s="121"/>
      <c r="C804" s="122"/>
      <c r="D804" s="121"/>
      <c r="E804" s="121"/>
      <c r="F804" s="123"/>
    </row>
    <row r="805" spans="1:6" x14ac:dyDescent="0.2">
      <c r="A805" s="118">
        <v>1</v>
      </c>
      <c r="B805" s="141" t="s">
        <v>107</v>
      </c>
      <c r="C805" s="141"/>
      <c r="D805" s="141"/>
      <c r="E805" s="141"/>
      <c r="F805" s="142"/>
    </row>
    <row r="806" spans="1:6" x14ac:dyDescent="0.2">
      <c r="A806" s="118">
        <v>2</v>
      </c>
      <c r="B806" s="143" t="s">
        <v>108</v>
      </c>
      <c r="C806" s="143"/>
      <c r="D806" s="143"/>
      <c r="E806" s="143"/>
      <c r="F806" s="144"/>
    </row>
    <row r="807" spans="1:6" x14ac:dyDescent="0.2">
      <c r="A807" s="118">
        <v>3</v>
      </c>
      <c r="B807" s="141" t="s">
        <v>109</v>
      </c>
      <c r="C807" s="141"/>
      <c r="D807" s="141"/>
      <c r="E807" s="141"/>
      <c r="F807" s="142"/>
    </row>
    <row r="808" spans="1:6" x14ac:dyDescent="0.2">
      <c r="A808" s="118">
        <v>4</v>
      </c>
      <c r="B808" s="141" t="s">
        <v>110</v>
      </c>
      <c r="C808" s="141"/>
      <c r="D808" s="141"/>
      <c r="E808" s="141"/>
      <c r="F808" s="142"/>
    </row>
    <row r="809" spans="1:6" x14ac:dyDescent="0.2">
      <c r="A809" s="118">
        <v>5</v>
      </c>
      <c r="B809" s="141" t="s">
        <v>111</v>
      </c>
      <c r="C809" s="141"/>
      <c r="D809" s="141"/>
      <c r="E809" s="141"/>
      <c r="F809" s="142"/>
    </row>
    <row r="810" spans="1:6" ht="16.5" thickBot="1" x14ac:dyDescent="0.25">
      <c r="A810" s="145">
        <v>6</v>
      </c>
      <c r="B810" s="146" t="s">
        <v>112</v>
      </c>
      <c r="C810" s="146"/>
      <c r="D810" s="146"/>
      <c r="E810" s="146"/>
      <c r="F810" s="147"/>
    </row>
    <row r="811" spans="1:6" ht="16.5" thickBot="1" x14ac:dyDescent="0.25"/>
    <row r="812" spans="1:6" x14ac:dyDescent="0.2">
      <c r="A812" s="114"/>
      <c r="B812" s="115"/>
      <c r="C812" s="116"/>
      <c r="D812" s="115"/>
      <c r="E812" s="115"/>
      <c r="F812" s="117"/>
    </row>
    <row r="813" spans="1:6" x14ac:dyDescent="0.2">
      <c r="A813" s="118"/>
      <c r="B813" s="119" t="s">
        <v>0</v>
      </c>
      <c r="C813" s="119"/>
      <c r="D813" s="119"/>
      <c r="E813" s="119"/>
      <c r="F813" s="120"/>
    </row>
    <row r="814" spans="1:6" x14ac:dyDescent="0.2">
      <c r="A814" s="118"/>
      <c r="B814" s="119" t="s">
        <v>311</v>
      </c>
      <c r="C814" s="119"/>
      <c r="D814" s="119"/>
      <c r="E814" s="119"/>
      <c r="F814" s="120"/>
    </row>
    <row r="815" spans="1:6" x14ac:dyDescent="0.2">
      <c r="A815" s="118"/>
      <c r="B815" s="119" t="s">
        <v>1</v>
      </c>
      <c r="C815" s="119"/>
      <c r="D815" s="119"/>
      <c r="E815" s="119"/>
      <c r="F815" s="120"/>
    </row>
    <row r="816" spans="1:6" x14ac:dyDescent="0.2">
      <c r="A816" s="118"/>
      <c r="B816" s="119" t="s">
        <v>2</v>
      </c>
      <c r="C816" s="119"/>
      <c r="D816" s="119"/>
      <c r="E816" s="119"/>
      <c r="F816" s="120"/>
    </row>
    <row r="817" spans="1:6" x14ac:dyDescent="0.2">
      <c r="A817" s="118"/>
      <c r="B817" s="121"/>
      <c r="C817" s="122"/>
      <c r="D817" s="121"/>
      <c r="E817" s="121"/>
      <c r="F817" s="123"/>
    </row>
    <row r="818" spans="1:6" x14ac:dyDescent="0.2">
      <c r="A818" s="124" t="s">
        <v>3</v>
      </c>
      <c r="B818" s="4" t="s">
        <v>4</v>
      </c>
      <c r="C818" s="4" t="s">
        <v>5</v>
      </c>
      <c r="D818" s="5" t="s">
        <v>6</v>
      </c>
      <c r="E818" s="5" t="s">
        <v>7</v>
      </c>
      <c r="F818" s="125" t="s">
        <v>8</v>
      </c>
    </row>
    <row r="819" spans="1:6" x14ac:dyDescent="0.2">
      <c r="A819" s="126">
        <v>1</v>
      </c>
      <c r="B819" s="7" t="s">
        <v>9</v>
      </c>
      <c r="C819" s="6"/>
      <c r="D819" s="8"/>
      <c r="E819" s="8"/>
      <c r="F819" s="127"/>
    </row>
    <row r="820" spans="1:6" x14ac:dyDescent="0.2">
      <c r="A820" s="128">
        <v>1.1000000000000001</v>
      </c>
      <c r="B820" s="10" t="s">
        <v>10</v>
      </c>
      <c r="C820" s="9" t="s">
        <v>11</v>
      </c>
      <c r="D820" s="78">
        <v>840</v>
      </c>
      <c r="E820" s="12">
        <v>840</v>
      </c>
      <c r="F820" s="129"/>
    </row>
    <row r="821" spans="1:6" x14ac:dyDescent="0.2">
      <c r="A821" s="128">
        <v>1.2</v>
      </c>
      <c r="B821" s="10" t="s">
        <v>12</v>
      </c>
      <c r="C821" s="9" t="s">
        <v>13</v>
      </c>
      <c r="D821" s="13">
        <v>0.70220000000000005</v>
      </c>
      <c r="E821" s="14">
        <v>0.85</v>
      </c>
      <c r="F821" s="129" t="s">
        <v>6</v>
      </c>
    </row>
    <row r="822" spans="1:6" x14ac:dyDescent="0.2">
      <c r="A822" s="128">
        <v>1.3</v>
      </c>
      <c r="B822" s="10" t="s">
        <v>14</v>
      </c>
      <c r="C822" s="9" t="s">
        <v>13</v>
      </c>
      <c r="D822" s="13">
        <v>0.62729999999999997</v>
      </c>
      <c r="E822" s="14">
        <v>0.85</v>
      </c>
      <c r="F822" s="129" t="s">
        <v>6</v>
      </c>
    </row>
    <row r="823" spans="1:6" x14ac:dyDescent="0.2">
      <c r="A823" s="128">
        <v>1.4</v>
      </c>
      <c r="B823" s="10" t="s">
        <v>15</v>
      </c>
      <c r="C823" s="9" t="s">
        <v>16</v>
      </c>
      <c r="D823" s="15">
        <v>384.27199999999999</v>
      </c>
      <c r="E823" s="12">
        <v>384.27199999999999</v>
      </c>
      <c r="F823" s="129" t="s">
        <v>6</v>
      </c>
    </row>
    <row r="824" spans="1:6" x14ac:dyDescent="0.25">
      <c r="A824" s="128">
        <v>1.5</v>
      </c>
      <c r="B824" s="10" t="s">
        <v>17</v>
      </c>
      <c r="C824" s="9" t="s">
        <v>13</v>
      </c>
      <c r="D824" s="16">
        <v>0.10870425115543157</v>
      </c>
      <c r="E824" s="17">
        <v>9.7000000000000003E-2</v>
      </c>
      <c r="F824" s="129" t="s">
        <v>6</v>
      </c>
    </row>
    <row r="825" spans="1:6" x14ac:dyDescent="0.2">
      <c r="A825" s="128">
        <v>1.6</v>
      </c>
      <c r="B825" s="10" t="s">
        <v>17</v>
      </c>
      <c r="C825" s="9" t="s">
        <v>16</v>
      </c>
      <c r="D825" s="15">
        <v>41.771999999999998</v>
      </c>
      <c r="E825" s="12">
        <v>37.274383999999998</v>
      </c>
      <c r="F825" s="129" t="s">
        <v>6</v>
      </c>
    </row>
    <row r="826" spans="1:6" x14ac:dyDescent="0.25">
      <c r="A826" s="128">
        <v>1.7</v>
      </c>
      <c r="B826" s="10" t="s">
        <v>18</v>
      </c>
      <c r="C826" s="9" t="s">
        <v>13</v>
      </c>
      <c r="D826" s="16">
        <v>0</v>
      </c>
      <c r="E826" s="19">
        <v>0</v>
      </c>
      <c r="F826" s="129" t="s">
        <v>6</v>
      </c>
    </row>
    <row r="827" spans="1:6" x14ac:dyDescent="0.2">
      <c r="A827" s="128">
        <v>1.8</v>
      </c>
      <c r="B827" s="10" t="s">
        <v>18</v>
      </c>
      <c r="C827" s="9" t="s">
        <v>16</v>
      </c>
      <c r="D827" s="79">
        <v>0</v>
      </c>
      <c r="E827" s="21">
        <v>0</v>
      </c>
      <c r="F827" s="129" t="s">
        <v>6</v>
      </c>
    </row>
    <row r="828" spans="1:6" x14ac:dyDescent="0.25">
      <c r="A828" s="128">
        <v>1.9</v>
      </c>
      <c r="B828" s="10" t="s">
        <v>19</v>
      </c>
      <c r="C828" s="9" t="s">
        <v>13</v>
      </c>
      <c r="D828" s="16">
        <v>0.10870425115543157</v>
      </c>
      <c r="E828" s="19">
        <v>9.7000000000000003E-2</v>
      </c>
      <c r="F828" s="129" t="s">
        <v>6</v>
      </c>
    </row>
    <row r="829" spans="1:6" x14ac:dyDescent="0.2">
      <c r="A829" s="130">
        <v>1.1000000000000001</v>
      </c>
      <c r="B829" s="10" t="s">
        <v>20</v>
      </c>
      <c r="C829" s="9" t="s">
        <v>16</v>
      </c>
      <c r="D829" s="80">
        <v>41.771999999999998</v>
      </c>
      <c r="E829" s="24">
        <v>37.274383999999998</v>
      </c>
      <c r="F829" s="129" t="s">
        <v>6</v>
      </c>
    </row>
    <row r="830" spans="1:6" x14ac:dyDescent="0.2">
      <c r="A830" s="130">
        <v>1.1100000000000001</v>
      </c>
      <c r="B830" s="10" t="s">
        <v>21</v>
      </c>
      <c r="C830" s="9" t="s">
        <v>16</v>
      </c>
      <c r="D830" s="80">
        <v>342.5</v>
      </c>
      <c r="E830" s="24">
        <v>346.99761599999999</v>
      </c>
      <c r="F830" s="129" t="s">
        <v>6</v>
      </c>
    </row>
    <row r="831" spans="1:6" x14ac:dyDescent="0.2">
      <c r="A831" s="128">
        <v>1.1200000000000001</v>
      </c>
      <c r="B831" s="10" t="s">
        <v>22</v>
      </c>
      <c r="C831" s="9" t="s">
        <v>23</v>
      </c>
      <c r="D831" s="81">
        <v>2679.1355441900528</v>
      </c>
      <c r="E831" s="26">
        <v>2630</v>
      </c>
      <c r="F831" s="129" t="s">
        <v>6</v>
      </c>
    </row>
    <row r="832" spans="1:6" x14ac:dyDescent="0.2">
      <c r="A832" s="128">
        <v>1.1299999999999999</v>
      </c>
      <c r="B832" s="10" t="s">
        <v>24</v>
      </c>
      <c r="C832" s="9" t="s">
        <v>25</v>
      </c>
      <c r="D832" s="81">
        <v>3.6757817379356292</v>
      </c>
      <c r="E832" s="15">
        <v>1.2</v>
      </c>
      <c r="F832" s="129" t="s">
        <v>6</v>
      </c>
    </row>
    <row r="833" spans="1:6" x14ac:dyDescent="0.25">
      <c r="A833" s="130">
        <v>1.1399999999999999</v>
      </c>
      <c r="B833" s="10" t="s">
        <v>26</v>
      </c>
      <c r="C833" s="9" t="s">
        <v>13</v>
      </c>
      <c r="D833" s="16">
        <v>1.1386793437060313E-2</v>
      </c>
      <c r="E833" s="27">
        <v>8.0000000000000002E-3</v>
      </c>
      <c r="F833" s="129" t="s">
        <v>6</v>
      </c>
    </row>
    <row r="834" spans="1:6" x14ac:dyDescent="0.25">
      <c r="A834" s="130">
        <v>1.1499999999999999</v>
      </c>
      <c r="B834" s="10" t="s">
        <v>27</v>
      </c>
      <c r="C834" s="9" t="s">
        <v>13</v>
      </c>
      <c r="D834" s="16"/>
      <c r="E834" s="27">
        <v>0</v>
      </c>
      <c r="F834" s="129" t="s">
        <v>6</v>
      </c>
    </row>
    <row r="835" spans="1:6" x14ac:dyDescent="0.25">
      <c r="A835" s="130"/>
      <c r="B835" s="10" t="s">
        <v>28</v>
      </c>
      <c r="C835" s="9" t="s">
        <v>13</v>
      </c>
      <c r="D835" s="16"/>
      <c r="E835" s="27">
        <v>0</v>
      </c>
      <c r="F835" s="129" t="s">
        <v>6</v>
      </c>
    </row>
    <row r="836" spans="1:6" x14ac:dyDescent="0.2">
      <c r="A836" s="126">
        <v>2</v>
      </c>
      <c r="B836" s="102" t="s">
        <v>29</v>
      </c>
      <c r="C836" s="103"/>
      <c r="D836" s="103"/>
      <c r="E836" s="103"/>
      <c r="F836" s="131"/>
    </row>
    <row r="837" spans="1:6" x14ac:dyDescent="0.2">
      <c r="A837" s="126">
        <v>2.1</v>
      </c>
      <c r="B837" s="28" t="s">
        <v>30</v>
      </c>
      <c r="C837" s="9"/>
      <c r="D837" s="10"/>
      <c r="E837" s="10"/>
      <c r="F837" s="129"/>
    </row>
    <row r="838" spans="1:6" ht="94.5" x14ac:dyDescent="0.2">
      <c r="A838" s="172" t="s">
        <v>31</v>
      </c>
      <c r="B838" s="173" t="s">
        <v>32</v>
      </c>
      <c r="C838" s="174" t="s">
        <v>33</v>
      </c>
      <c r="D838" s="77">
        <f>'Dec 22_GCV (Raw)'!E209</f>
        <v>3926</v>
      </c>
      <c r="E838" s="30">
        <v>3926</v>
      </c>
      <c r="F838" s="132" t="s">
        <v>34</v>
      </c>
    </row>
    <row r="839" spans="1:6" ht="31.5" x14ac:dyDescent="0.2">
      <c r="A839" s="128" t="s">
        <v>35</v>
      </c>
      <c r="B839" s="10" t="s">
        <v>36</v>
      </c>
      <c r="C839" s="9" t="s">
        <v>33</v>
      </c>
      <c r="D839" s="32"/>
      <c r="E839" s="30"/>
      <c r="F839" s="132" t="s">
        <v>37</v>
      </c>
    </row>
    <row r="840" spans="1:6" x14ac:dyDescent="0.2">
      <c r="A840" s="172"/>
      <c r="B840" s="173" t="s">
        <v>38</v>
      </c>
      <c r="C840" s="174" t="s">
        <v>33</v>
      </c>
      <c r="D840" s="77">
        <f>'Dec 22_GCV (Washed)'!E38</f>
        <v>3969</v>
      </c>
      <c r="E840" s="30">
        <v>3969</v>
      </c>
      <c r="F840" s="132"/>
    </row>
    <row r="841" spans="1:6" ht="78.75" x14ac:dyDescent="0.2">
      <c r="A841" s="172" t="s">
        <v>39</v>
      </c>
      <c r="B841" s="173" t="s">
        <v>40</v>
      </c>
      <c r="C841" s="174" t="s">
        <v>33</v>
      </c>
      <c r="D841" s="77">
        <f>'Dec 22_GCV (Raw)'!G209</f>
        <v>3083</v>
      </c>
      <c r="E841" s="30">
        <v>3326</v>
      </c>
      <c r="F841" s="132" t="s">
        <v>41</v>
      </c>
    </row>
    <row r="842" spans="1:6" x14ac:dyDescent="0.2">
      <c r="A842" s="172" t="s">
        <v>42</v>
      </c>
      <c r="B842" s="173" t="s">
        <v>43</v>
      </c>
      <c r="C842" s="174" t="s">
        <v>33</v>
      </c>
      <c r="D842" s="77">
        <f>'Dec 22_GCV (Imp)'!G29</f>
        <v>4694</v>
      </c>
      <c r="E842" s="30">
        <v>4694</v>
      </c>
      <c r="F842" s="129" t="s">
        <v>6</v>
      </c>
    </row>
    <row r="843" spans="1:6" x14ac:dyDescent="0.2">
      <c r="A843" s="172"/>
      <c r="B843" s="173" t="s">
        <v>44</v>
      </c>
      <c r="C843" s="174" t="s">
        <v>33</v>
      </c>
      <c r="D843" s="77">
        <f>'Dec 22_GCV (Washed)'!G38</f>
        <v>3869</v>
      </c>
      <c r="E843" s="30">
        <v>3869</v>
      </c>
      <c r="F843" s="129"/>
    </row>
    <row r="844" spans="1:6" x14ac:dyDescent="0.2">
      <c r="A844" s="128" t="s">
        <v>45</v>
      </c>
      <c r="B844" s="10" t="s">
        <v>46</v>
      </c>
      <c r="C844" s="9" t="s">
        <v>47</v>
      </c>
      <c r="D844" s="29">
        <v>10636</v>
      </c>
      <c r="E844" s="30">
        <v>10636</v>
      </c>
      <c r="F844" s="129" t="s">
        <v>6</v>
      </c>
    </row>
    <row r="845" spans="1:6" x14ac:dyDescent="0.2">
      <c r="A845" s="128" t="s">
        <v>48</v>
      </c>
      <c r="B845" s="10" t="s">
        <v>49</v>
      </c>
      <c r="C845" s="9" t="s">
        <v>47</v>
      </c>
      <c r="D845" s="29">
        <v>10267</v>
      </c>
      <c r="E845" s="30">
        <v>10267</v>
      </c>
      <c r="F845" s="129" t="s">
        <v>6</v>
      </c>
    </row>
    <row r="846" spans="1:6" x14ac:dyDescent="0.2">
      <c r="A846" s="128" t="s">
        <v>50</v>
      </c>
      <c r="B846" s="10" t="s">
        <v>51</v>
      </c>
      <c r="C846" s="9" t="s">
        <v>47</v>
      </c>
      <c r="D846" s="32"/>
      <c r="E846" s="32"/>
      <c r="F846" s="129" t="s">
        <v>6</v>
      </c>
    </row>
    <row r="847" spans="1:6" x14ac:dyDescent="0.2">
      <c r="A847" s="128"/>
      <c r="B847" s="10"/>
      <c r="C847" s="9"/>
      <c r="D847" s="32"/>
      <c r="E847" s="32"/>
      <c r="F847" s="129"/>
    </row>
    <row r="848" spans="1:6" x14ac:dyDescent="0.2">
      <c r="A848" s="126">
        <v>2.2000000000000002</v>
      </c>
      <c r="B848" s="28" t="s">
        <v>52</v>
      </c>
      <c r="C848" s="10"/>
      <c r="D848" s="32"/>
      <c r="E848" s="32"/>
      <c r="F848" s="129"/>
    </row>
    <row r="849" spans="1:6" x14ac:dyDescent="0.2">
      <c r="A849" s="128" t="s">
        <v>53</v>
      </c>
      <c r="B849" s="10" t="s">
        <v>54</v>
      </c>
      <c r="C849" s="9" t="s">
        <v>33</v>
      </c>
      <c r="D849" s="32">
        <v>120</v>
      </c>
      <c r="E849" s="32"/>
      <c r="F849" s="129"/>
    </row>
    <row r="850" spans="1:6" x14ac:dyDescent="0.2">
      <c r="A850" s="128" t="s">
        <v>55</v>
      </c>
      <c r="B850" s="10" t="s">
        <v>56</v>
      </c>
      <c r="C850" s="9" t="s">
        <v>33</v>
      </c>
      <c r="D850" s="32">
        <v>210.42385462568291</v>
      </c>
      <c r="E850" s="30">
        <v>120</v>
      </c>
      <c r="F850" s="129" t="s">
        <v>6</v>
      </c>
    </row>
    <row r="851" spans="1:6" x14ac:dyDescent="0.2">
      <c r="A851" s="128"/>
      <c r="B851" s="10"/>
      <c r="C851" s="9"/>
      <c r="D851" s="32"/>
      <c r="E851" s="32"/>
      <c r="F851" s="129"/>
    </row>
    <row r="852" spans="1:6" x14ac:dyDescent="0.2">
      <c r="A852" s="126">
        <v>2.2999999999999998</v>
      </c>
      <c r="B852" s="28" t="s">
        <v>57</v>
      </c>
      <c r="C852" s="9"/>
      <c r="D852" s="32"/>
      <c r="E852" s="32"/>
      <c r="F852" s="129"/>
    </row>
    <row r="853" spans="1:6" x14ac:dyDescent="0.2">
      <c r="A853" s="128" t="s">
        <v>58</v>
      </c>
      <c r="B853" s="10" t="s">
        <v>59</v>
      </c>
      <c r="C853" s="9" t="s">
        <v>33</v>
      </c>
      <c r="D853" s="29">
        <v>3046</v>
      </c>
      <c r="E853" s="30">
        <v>3344.8206051099291</v>
      </c>
      <c r="F853" s="129" t="s">
        <v>6</v>
      </c>
    </row>
    <row r="854" spans="1:6" x14ac:dyDescent="0.2">
      <c r="A854" s="128" t="s">
        <v>60</v>
      </c>
      <c r="B854" s="10" t="s">
        <v>61</v>
      </c>
      <c r="C854" s="9" t="s">
        <v>33</v>
      </c>
      <c r="D854" s="32"/>
      <c r="E854" s="30"/>
      <c r="F854" s="129" t="s">
        <v>6</v>
      </c>
    </row>
    <row r="855" spans="1:6" x14ac:dyDescent="0.2">
      <c r="A855" s="128"/>
      <c r="B855" s="10"/>
      <c r="C855" s="9"/>
      <c r="D855" s="32"/>
      <c r="E855" s="32"/>
      <c r="F855" s="129"/>
    </row>
    <row r="856" spans="1:6" x14ac:dyDescent="0.2">
      <c r="A856" s="126">
        <v>2.4</v>
      </c>
      <c r="B856" s="28" t="s">
        <v>62</v>
      </c>
      <c r="C856" s="9"/>
      <c r="D856" s="32"/>
      <c r="E856" s="32"/>
      <c r="F856" s="129"/>
    </row>
    <row r="857" spans="1:6" x14ac:dyDescent="0.2">
      <c r="A857" s="128" t="s">
        <v>63</v>
      </c>
      <c r="B857" s="10" t="s">
        <v>64</v>
      </c>
      <c r="C857" s="9" t="s">
        <v>65</v>
      </c>
      <c r="D857" s="29">
        <v>4064.9857648989905</v>
      </c>
      <c r="E857" s="30">
        <v>4060.4424400624221</v>
      </c>
      <c r="F857" s="133" t="s">
        <v>66</v>
      </c>
    </row>
    <row r="858" spans="1:6" x14ac:dyDescent="0.2">
      <c r="A858" s="128" t="s">
        <v>67</v>
      </c>
      <c r="B858" s="10" t="s">
        <v>68</v>
      </c>
      <c r="C858" s="9" t="s">
        <v>65</v>
      </c>
      <c r="D858" s="29">
        <v>15357.549908332052</v>
      </c>
      <c r="E858" s="30">
        <v>15357.549908332052</v>
      </c>
      <c r="F858" s="134"/>
    </row>
    <row r="859" spans="1:6" x14ac:dyDescent="0.2">
      <c r="A859" s="128"/>
      <c r="B859" s="10" t="s">
        <v>69</v>
      </c>
      <c r="C859" s="9" t="s">
        <v>65</v>
      </c>
      <c r="D859" s="29">
        <v>4554.0961437374563</v>
      </c>
      <c r="E859" s="30">
        <v>4554.0961437374563</v>
      </c>
      <c r="F859" s="134"/>
    </row>
    <row r="860" spans="1:6" x14ac:dyDescent="0.2">
      <c r="A860" s="128" t="s">
        <v>70</v>
      </c>
      <c r="B860" s="10" t="s">
        <v>46</v>
      </c>
      <c r="C860" s="9" t="s">
        <v>71</v>
      </c>
      <c r="D860" s="29">
        <v>80725.745517240881</v>
      </c>
      <c r="E860" s="30">
        <v>80725.745517240881</v>
      </c>
      <c r="F860" s="134"/>
    </row>
    <row r="861" spans="1:6" x14ac:dyDescent="0.2">
      <c r="A861" s="128" t="s">
        <v>72</v>
      </c>
      <c r="B861" s="10" t="s">
        <v>49</v>
      </c>
      <c r="C861" s="9" t="s">
        <v>71</v>
      </c>
      <c r="D861" s="29">
        <v>54149.787691745798</v>
      </c>
      <c r="E861" s="30">
        <v>54149.787691745798</v>
      </c>
      <c r="F861" s="135"/>
    </row>
    <row r="862" spans="1:6" x14ac:dyDescent="0.2">
      <c r="A862" s="128"/>
      <c r="B862" s="10"/>
      <c r="C862" s="9"/>
      <c r="D862" s="32"/>
      <c r="E862" s="32"/>
      <c r="F862" s="129"/>
    </row>
    <row r="863" spans="1:6" x14ac:dyDescent="0.2">
      <c r="A863" s="126">
        <v>3</v>
      </c>
      <c r="B863" s="102" t="s">
        <v>73</v>
      </c>
      <c r="C863" s="103"/>
      <c r="D863" s="103"/>
      <c r="E863" s="103"/>
      <c r="F863" s="131"/>
    </row>
    <row r="864" spans="1:6" x14ac:dyDescent="0.2">
      <c r="A864" s="126">
        <v>3.1</v>
      </c>
      <c r="B864" s="28" t="s">
        <v>74</v>
      </c>
      <c r="C864" s="9"/>
      <c r="D864" s="32"/>
      <c r="E864" s="32"/>
      <c r="F864" s="129"/>
    </row>
    <row r="865" spans="1:6" x14ac:dyDescent="0.2">
      <c r="A865" s="128" t="s">
        <v>75</v>
      </c>
      <c r="B865" s="10" t="s">
        <v>64</v>
      </c>
      <c r="C865" s="9" t="s">
        <v>76</v>
      </c>
      <c r="D865" s="34">
        <v>0.74441187492193039</v>
      </c>
      <c r="E865" s="35">
        <v>0.67140631677495421</v>
      </c>
      <c r="F865" s="136" t="s">
        <v>6</v>
      </c>
    </row>
    <row r="866" spans="1:6" x14ac:dyDescent="0.2">
      <c r="A866" s="128" t="s">
        <v>77</v>
      </c>
      <c r="B866" s="10" t="s">
        <v>68</v>
      </c>
      <c r="C866" s="9" t="s">
        <v>76</v>
      </c>
      <c r="D866" s="34">
        <v>6.4703933671982336E-2</v>
      </c>
      <c r="E866" s="35">
        <v>5.8358324539237928E-2</v>
      </c>
      <c r="F866" s="137"/>
    </row>
    <row r="867" spans="1:6" x14ac:dyDescent="0.2">
      <c r="A867" s="128"/>
      <c r="B867" s="10" t="s">
        <v>69</v>
      </c>
      <c r="C867" s="9" t="s">
        <v>76</v>
      </c>
      <c r="D867" s="34">
        <v>5.8901975683890571E-2</v>
      </c>
      <c r="E867" s="35">
        <v>5.3125373032014513E-2</v>
      </c>
      <c r="F867" s="137"/>
    </row>
    <row r="868" spans="1:6" x14ac:dyDescent="0.2">
      <c r="A868" s="128" t="s">
        <v>78</v>
      </c>
      <c r="B868" s="10" t="s">
        <v>46</v>
      </c>
      <c r="C868" s="9" t="s">
        <v>79</v>
      </c>
      <c r="D868" s="34">
        <v>0.11320106591164592</v>
      </c>
      <c r="E868" s="35">
        <v>0.24</v>
      </c>
      <c r="F868" s="137"/>
    </row>
    <row r="869" spans="1:6" x14ac:dyDescent="0.2">
      <c r="A869" s="128" t="s">
        <v>80</v>
      </c>
      <c r="B869" s="10" t="s">
        <v>49</v>
      </c>
      <c r="C869" s="9" t="s">
        <v>79</v>
      </c>
      <c r="D869" s="34">
        <v>3.5625806720239832</v>
      </c>
      <c r="E869" s="35">
        <v>0.96</v>
      </c>
      <c r="F869" s="138"/>
    </row>
    <row r="870" spans="1:6" x14ac:dyDescent="0.2">
      <c r="A870" s="128"/>
      <c r="B870" s="10"/>
      <c r="C870" s="9"/>
      <c r="D870" s="32"/>
      <c r="E870" s="32"/>
      <c r="F870" s="129"/>
    </row>
    <row r="871" spans="1:6" x14ac:dyDescent="0.2">
      <c r="A871" s="126">
        <v>3.2</v>
      </c>
      <c r="B871" s="28" t="s">
        <v>81</v>
      </c>
      <c r="C871" s="9"/>
      <c r="D871" s="32"/>
      <c r="E871" s="32"/>
      <c r="F871" s="129"/>
    </row>
    <row r="872" spans="1:6" x14ac:dyDescent="0.2">
      <c r="A872" s="128" t="s">
        <v>82</v>
      </c>
      <c r="B872" s="10" t="s">
        <v>64</v>
      </c>
      <c r="C872" s="36" t="s">
        <v>83</v>
      </c>
      <c r="D872" s="29">
        <v>286056.64</v>
      </c>
      <c r="E872" s="30">
        <v>258002.64815974521</v>
      </c>
      <c r="F872" s="136" t="s">
        <v>6</v>
      </c>
    </row>
    <row r="873" spans="1:6" x14ac:dyDescent="0.2">
      <c r="A873" s="128" t="s">
        <v>84</v>
      </c>
      <c r="B873" s="10" t="s">
        <v>68</v>
      </c>
      <c r="C873" s="36" t="s">
        <v>83</v>
      </c>
      <c r="D873" s="29">
        <v>24863.91</v>
      </c>
      <c r="E873" s="30">
        <v>22425.470087342037</v>
      </c>
      <c r="F873" s="137"/>
    </row>
    <row r="874" spans="1:6" x14ac:dyDescent="0.2">
      <c r="A874" s="128"/>
      <c r="B874" s="10" t="s">
        <v>69</v>
      </c>
      <c r="C874" s="36" t="s">
        <v>83</v>
      </c>
      <c r="D874" s="29">
        <v>22634.379999999997</v>
      </c>
      <c r="E874" s="30">
        <v>20414.59334575828</v>
      </c>
      <c r="F874" s="137"/>
    </row>
    <row r="875" spans="1:6" x14ac:dyDescent="0.2">
      <c r="A875" s="128" t="s">
        <v>85</v>
      </c>
      <c r="B875" s="10" t="s">
        <v>46</v>
      </c>
      <c r="C875" s="36" t="s">
        <v>86</v>
      </c>
      <c r="D875" s="29">
        <v>43.5</v>
      </c>
      <c r="E875" s="30">
        <v>92.225279999999998</v>
      </c>
      <c r="F875" s="137"/>
    </row>
    <row r="876" spans="1:6" x14ac:dyDescent="0.2">
      <c r="A876" s="128" t="s">
        <v>87</v>
      </c>
      <c r="B876" s="10" t="s">
        <v>49</v>
      </c>
      <c r="C876" s="36" t="s">
        <v>86</v>
      </c>
      <c r="D876" s="29">
        <v>1369</v>
      </c>
      <c r="E876" s="30">
        <v>368.90111999999999</v>
      </c>
      <c r="F876" s="138"/>
    </row>
    <row r="877" spans="1:6" x14ac:dyDescent="0.2">
      <c r="A877" s="128"/>
      <c r="B877" s="10"/>
      <c r="C877" s="9"/>
      <c r="D877" s="32"/>
      <c r="E877" s="32"/>
      <c r="F877" s="129"/>
    </row>
    <row r="878" spans="1:6" x14ac:dyDescent="0.2">
      <c r="A878" s="126">
        <v>3.3</v>
      </c>
      <c r="B878" s="28" t="s">
        <v>88</v>
      </c>
      <c r="C878" s="9"/>
      <c r="D878" s="32"/>
      <c r="E878" s="32"/>
      <c r="F878" s="129"/>
    </row>
    <row r="879" spans="1:6" x14ac:dyDescent="0.2">
      <c r="A879" s="128" t="s">
        <v>89</v>
      </c>
      <c r="B879" s="10" t="s">
        <v>64</v>
      </c>
      <c r="C879" s="37" t="s">
        <v>90</v>
      </c>
      <c r="D879" s="32">
        <v>871328.52544000011</v>
      </c>
      <c r="E879" s="30">
        <v>862972.57373764308</v>
      </c>
      <c r="F879" s="136" t="s">
        <v>6</v>
      </c>
    </row>
    <row r="880" spans="1:6" x14ac:dyDescent="0.2">
      <c r="A880" s="128" t="s">
        <v>91</v>
      </c>
      <c r="B880" s="10" t="s">
        <v>68</v>
      </c>
      <c r="C880" s="37" t="s">
        <v>90</v>
      </c>
      <c r="D880" s="32">
        <v>75735.469859999997</v>
      </c>
      <c r="E880" s="30">
        <v>75009.174427418009</v>
      </c>
      <c r="F880" s="137"/>
    </row>
    <row r="881" spans="1:6" x14ac:dyDescent="0.2">
      <c r="A881" s="128"/>
      <c r="B881" s="10" t="s">
        <v>69</v>
      </c>
      <c r="C881" s="37" t="s">
        <v>90</v>
      </c>
      <c r="D881" s="32">
        <v>68944.321479999984</v>
      </c>
      <c r="E881" s="30">
        <v>68283.152467832348</v>
      </c>
      <c r="F881" s="137"/>
    </row>
    <row r="882" spans="1:6" x14ac:dyDescent="0.2">
      <c r="A882" s="128" t="s">
        <v>92</v>
      </c>
      <c r="B882" s="10" t="s">
        <v>46</v>
      </c>
      <c r="C882" s="37" t="s">
        <v>90</v>
      </c>
      <c r="D882" s="32">
        <v>394.65409799999998</v>
      </c>
      <c r="E882" s="30">
        <v>836.71459060223992</v>
      </c>
      <c r="F882" s="137"/>
    </row>
    <row r="883" spans="1:6" x14ac:dyDescent="0.2">
      <c r="A883" s="128" t="s">
        <v>93</v>
      </c>
      <c r="B883" s="10" t="s">
        <v>49</v>
      </c>
      <c r="C883" s="37" t="s">
        <v>90</v>
      </c>
      <c r="D883" s="32">
        <v>13113.802959000001</v>
      </c>
      <c r="E883" s="30">
        <v>3533.7447765043203</v>
      </c>
      <c r="F883" s="138"/>
    </row>
    <row r="884" spans="1:6" x14ac:dyDescent="0.2">
      <c r="A884" s="128"/>
      <c r="B884" s="38" t="s">
        <v>94</v>
      </c>
      <c r="C884" s="39" t="s">
        <v>90</v>
      </c>
      <c r="D884" s="40">
        <v>1029516.773837</v>
      </c>
      <c r="E884" s="41">
        <v>1010635.36</v>
      </c>
      <c r="F884" s="129"/>
    </row>
    <row r="885" spans="1:6" x14ac:dyDescent="0.2">
      <c r="A885" s="128"/>
      <c r="B885" s="10"/>
      <c r="C885" s="9"/>
      <c r="D885" s="32"/>
      <c r="E885" s="32"/>
      <c r="F885" s="129"/>
    </row>
    <row r="886" spans="1:6" x14ac:dyDescent="0.2">
      <c r="A886" s="126">
        <v>4</v>
      </c>
      <c r="B886" s="97" t="s">
        <v>95</v>
      </c>
      <c r="C886" s="98"/>
      <c r="D886" s="98"/>
      <c r="E886" s="98"/>
      <c r="F886" s="139"/>
    </row>
    <row r="887" spans="1:6" x14ac:dyDescent="0.2">
      <c r="A887" s="128">
        <v>4.0999999999999996</v>
      </c>
      <c r="B887" s="10" t="s">
        <v>64</v>
      </c>
      <c r="C887" s="9" t="s">
        <v>96</v>
      </c>
      <c r="D887" s="32">
        <v>116.28161695548353</v>
      </c>
      <c r="E887" s="30">
        <v>104.76049022363225</v>
      </c>
      <c r="F887" s="136" t="s">
        <v>6</v>
      </c>
    </row>
    <row r="888" spans="1:6" x14ac:dyDescent="0.2">
      <c r="A888" s="128">
        <v>4.2</v>
      </c>
      <c r="B888" s="10" t="s">
        <v>68</v>
      </c>
      <c r="C888" s="9" t="s">
        <v>96</v>
      </c>
      <c r="D888" s="32">
        <v>38.184873874127639</v>
      </c>
      <c r="E888" s="30">
        <v>34.440027608416287</v>
      </c>
      <c r="F888" s="137"/>
    </row>
    <row r="889" spans="1:6" x14ac:dyDescent="0.2">
      <c r="A889" s="128"/>
      <c r="B889" s="10" t="s">
        <v>69</v>
      </c>
      <c r="C889" s="9" t="s">
        <v>96</v>
      </c>
      <c r="D889" s="32">
        <v>10.307914267388819</v>
      </c>
      <c r="E889" s="30">
        <v>9.2970020831886107</v>
      </c>
      <c r="F889" s="137"/>
    </row>
    <row r="890" spans="1:6" x14ac:dyDescent="0.2">
      <c r="A890" s="128">
        <v>4.3</v>
      </c>
      <c r="B890" s="10" t="s">
        <v>46</v>
      </c>
      <c r="C890" s="9" t="s">
        <v>96</v>
      </c>
      <c r="D890" s="32">
        <v>0.35115699299999781</v>
      </c>
      <c r="E890" s="30">
        <v>0.74449544835362857</v>
      </c>
      <c r="F890" s="137"/>
    </row>
    <row r="891" spans="1:6" x14ac:dyDescent="0.2">
      <c r="A891" s="128">
        <v>4.4000000000000004</v>
      </c>
      <c r="B891" s="10" t="s">
        <v>49</v>
      </c>
      <c r="C891" s="9" t="s">
        <v>96</v>
      </c>
      <c r="D891" s="32">
        <v>7.413105934999999</v>
      </c>
      <c r="E891" s="30">
        <v>1.9975917327247239</v>
      </c>
      <c r="F891" s="138"/>
    </row>
    <row r="892" spans="1:6" x14ac:dyDescent="0.2">
      <c r="A892" s="128"/>
      <c r="B892" s="28" t="s">
        <v>95</v>
      </c>
      <c r="C892" s="6" t="s">
        <v>96</v>
      </c>
      <c r="D892" s="40">
        <v>172.53866802499996</v>
      </c>
      <c r="E892" s="41">
        <v>151.2396070963155</v>
      </c>
      <c r="F892" s="129"/>
    </row>
    <row r="893" spans="1:6" x14ac:dyDescent="0.2">
      <c r="A893" s="128"/>
      <c r="B893" s="10"/>
      <c r="C893" s="9"/>
      <c r="D893" s="32"/>
      <c r="E893" s="32"/>
      <c r="F893" s="129"/>
    </row>
    <row r="894" spans="1:6" x14ac:dyDescent="0.2">
      <c r="A894" s="126">
        <v>5</v>
      </c>
      <c r="B894" s="97" t="s">
        <v>97</v>
      </c>
      <c r="C894" s="98"/>
      <c r="D894" s="98"/>
      <c r="E894" s="98"/>
      <c r="F894" s="139"/>
    </row>
    <row r="895" spans="1:6" x14ac:dyDescent="0.2">
      <c r="A895" s="128">
        <v>5.0999999999999996</v>
      </c>
      <c r="B895" s="10" t="s">
        <v>98</v>
      </c>
      <c r="C895" s="9" t="s">
        <v>96</v>
      </c>
      <c r="D895" s="32"/>
      <c r="E895" s="30"/>
      <c r="F895" s="129" t="s">
        <v>99</v>
      </c>
    </row>
    <row r="896" spans="1:6" x14ac:dyDescent="0.2">
      <c r="A896" s="128">
        <v>5.2</v>
      </c>
      <c r="B896" s="10" t="s">
        <v>100</v>
      </c>
      <c r="C896" s="9" t="s">
        <v>96</v>
      </c>
      <c r="D896" s="32"/>
      <c r="E896" s="30"/>
      <c r="F896" s="129" t="s">
        <v>99</v>
      </c>
    </row>
    <row r="897" spans="1:6" x14ac:dyDescent="0.2">
      <c r="A897" s="128"/>
      <c r="B897" s="28" t="s">
        <v>101</v>
      </c>
      <c r="C897" s="6" t="s">
        <v>96</v>
      </c>
      <c r="D897" s="40">
        <v>0</v>
      </c>
      <c r="E897" s="41">
        <v>0</v>
      </c>
      <c r="F897" s="129"/>
    </row>
    <row r="898" spans="1:6" x14ac:dyDescent="0.2">
      <c r="A898" s="128"/>
      <c r="B898" s="10"/>
      <c r="C898" s="9"/>
      <c r="D898" s="32"/>
      <c r="E898" s="32"/>
      <c r="F898" s="129"/>
    </row>
    <row r="899" spans="1:6" x14ac:dyDescent="0.2">
      <c r="A899" s="126">
        <v>6</v>
      </c>
      <c r="B899" s="28" t="s">
        <v>102</v>
      </c>
      <c r="C899" s="8" t="s">
        <v>96</v>
      </c>
      <c r="D899" s="40">
        <v>172.53866802499996</v>
      </c>
      <c r="E899" s="41">
        <v>151.2396070963155</v>
      </c>
      <c r="F899" s="129" t="s">
        <v>6</v>
      </c>
    </row>
    <row r="900" spans="1:6" x14ac:dyDescent="0.2">
      <c r="A900" s="128"/>
      <c r="B900" s="10"/>
      <c r="C900" s="9"/>
      <c r="D900" s="32"/>
      <c r="E900" s="32"/>
      <c r="F900" s="129"/>
    </row>
    <row r="901" spans="1:6" ht="31.5" x14ac:dyDescent="0.2">
      <c r="A901" s="126">
        <v>7</v>
      </c>
      <c r="B901" s="42" t="s">
        <v>103</v>
      </c>
      <c r="C901" s="6" t="s">
        <v>104</v>
      </c>
      <c r="D901" s="43">
        <v>4.4900140531966928</v>
      </c>
      <c r="E901" s="44">
        <v>3.9357436164049293</v>
      </c>
      <c r="F901" s="129" t="s">
        <v>6</v>
      </c>
    </row>
    <row r="902" spans="1:6" x14ac:dyDescent="0.2">
      <c r="A902" s="128"/>
      <c r="B902" s="10"/>
      <c r="C902" s="9"/>
      <c r="D902" s="34"/>
      <c r="E902" s="34"/>
      <c r="F902" s="129"/>
    </row>
    <row r="903" spans="1:6" x14ac:dyDescent="0.2">
      <c r="A903" s="126">
        <v>8</v>
      </c>
      <c r="B903" s="28" t="s">
        <v>105</v>
      </c>
      <c r="C903" s="6" t="s">
        <v>104</v>
      </c>
      <c r="D903" s="43">
        <v>5.0376253437956198</v>
      </c>
      <c r="E903" s="44">
        <v>4.3585200624639295</v>
      </c>
      <c r="F903" s="129" t="s">
        <v>6</v>
      </c>
    </row>
    <row r="904" spans="1:6" x14ac:dyDescent="0.2">
      <c r="A904" s="118"/>
      <c r="B904" s="121"/>
      <c r="C904" s="122"/>
      <c r="D904" s="121"/>
      <c r="E904" s="121"/>
      <c r="F904" s="123"/>
    </row>
    <row r="905" spans="1:6" x14ac:dyDescent="0.2">
      <c r="A905" s="140" t="s">
        <v>106</v>
      </c>
      <c r="B905" s="121"/>
      <c r="C905" s="122"/>
      <c r="D905" s="121"/>
      <c r="E905" s="121"/>
      <c r="F905" s="123"/>
    </row>
    <row r="906" spans="1:6" x14ac:dyDescent="0.2">
      <c r="A906" s="118">
        <v>1</v>
      </c>
      <c r="B906" s="141" t="s">
        <v>107</v>
      </c>
      <c r="C906" s="141"/>
      <c r="D906" s="141"/>
      <c r="E906" s="141"/>
      <c r="F906" s="142"/>
    </row>
    <row r="907" spans="1:6" x14ac:dyDescent="0.2">
      <c r="A907" s="118">
        <v>2</v>
      </c>
      <c r="B907" s="143" t="s">
        <v>108</v>
      </c>
      <c r="C907" s="143"/>
      <c r="D907" s="143"/>
      <c r="E907" s="143"/>
      <c r="F907" s="144"/>
    </row>
    <row r="908" spans="1:6" x14ac:dyDescent="0.2">
      <c r="A908" s="118">
        <v>3</v>
      </c>
      <c r="B908" s="141" t="s">
        <v>109</v>
      </c>
      <c r="C908" s="141"/>
      <c r="D908" s="141"/>
      <c r="E908" s="141"/>
      <c r="F908" s="142"/>
    </row>
    <row r="909" spans="1:6" x14ac:dyDescent="0.2">
      <c r="A909" s="118">
        <v>4</v>
      </c>
      <c r="B909" s="141" t="s">
        <v>110</v>
      </c>
      <c r="C909" s="141"/>
      <c r="D909" s="141"/>
      <c r="E909" s="141"/>
      <c r="F909" s="142"/>
    </row>
    <row r="910" spans="1:6" x14ac:dyDescent="0.2">
      <c r="A910" s="118">
        <v>5</v>
      </c>
      <c r="B910" s="141" t="s">
        <v>111</v>
      </c>
      <c r="C910" s="141"/>
      <c r="D910" s="141"/>
      <c r="E910" s="141"/>
      <c r="F910" s="142"/>
    </row>
    <row r="911" spans="1:6" ht="16.5" thickBot="1" x14ac:dyDescent="0.25">
      <c r="A911" s="145">
        <v>6</v>
      </c>
      <c r="B911" s="146" t="s">
        <v>112</v>
      </c>
      <c r="C911" s="146"/>
      <c r="D911" s="146"/>
      <c r="E911" s="146"/>
      <c r="F911" s="147"/>
    </row>
    <row r="912" spans="1:6" ht="16.5" thickBot="1" x14ac:dyDescent="0.25"/>
    <row r="913" spans="1:6" x14ac:dyDescent="0.2">
      <c r="A913" s="114"/>
      <c r="B913" s="115"/>
      <c r="C913" s="116"/>
      <c r="D913" s="115"/>
      <c r="E913" s="115"/>
      <c r="F913" s="117"/>
    </row>
    <row r="914" spans="1:6" x14ac:dyDescent="0.2">
      <c r="A914" s="118"/>
      <c r="B914" s="119" t="s">
        <v>0</v>
      </c>
      <c r="C914" s="119"/>
      <c r="D914" s="119"/>
      <c r="E914" s="119"/>
      <c r="F914" s="120"/>
    </row>
    <row r="915" spans="1:6" x14ac:dyDescent="0.2">
      <c r="A915" s="118"/>
      <c r="B915" s="119" t="s">
        <v>313</v>
      </c>
      <c r="C915" s="119"/>
      <c r="D915" s="119"/>
      <c r="E915" s="119"/>
      <c r="F915" s="120"/>
    </row>
    <row r="916" spans="1:6" x14ac:dyDescent="0.2">
      <c r="A916" s="118"/>
      <c r="B916" s="119" t="s">
        <v>1</v>
      </c>
      <c r="C916" s="119"/>
      <c r="D916" s="119"/>
      <c r="E916" s="119"/>
      <c r="F916" s="120"/>
    </row>
    <row r="917" spans="1:6" x14ac:dyDescent="0.2">
      <c r="A917" s="118"/>
      <c r="B917" s="119" t="s">
        <v>2</v>
      </c>
      <c r="C917" s="119"/>
      <c r="D917" s="119"/>
      <c r="E917" s="119"/>
      <c r="F917" s="120"/>
    </row>
    <row r="918" spans="1:6" x14ac:dyDescent="0.2">
      <c r="A918" s="118"/>
      <c r="B918" s="121"/>
      <c r="C918" s="122"/>
      <c r="D918" s="121"/>
      <c r="E918" s="121"/>
      <c r="F918" s="123"/>
    </row>
    <row r="919" spans="1:6" x14ac:dyDescent="0.2">
      <c r="A919" s="124" t="s">
        <v>3</v>
      </c>
      <c r="B919" s="4" t="s">
        <v>4</v>
      </c>
      <c r="C919" s="4" t="s">
        <v>5</v>
      </c>
      <c r="D919" s="5" t="s">
        <v>6</v>
      </c>
      <c r="E919" s="5" t="s">
        <v>7</v>
      </c>
      <c r="F919" s="125" t="s">
        <v>8</v>
      </c>
    </row>
    <row r="920" spans="1:6" x14ac:dyDescent="0.2">
      <c r="A920" s="126">
        <v>1</v>
      </c>
      <c r="B920" s="7" t="s">
        <v>9</v>
      </c>
      <c r="C920" s="6"/>
      <c r="D920" s="8"/>
      <c r="E920" s="8"/>
      <c r="F920" s="127"/>
    </row>
    <row r="921" spans="1:6" x14ac:dyDescent="0.2">
      <c r="A921" s="128">
        <v>1.1000000000000001</v>
      </c>
      <c r="B921" s="10" t="s">
        <v>10</v>
      </c>
      <c r="C921" s="9" t="s">
        <v>11</v>
      </c>
      <c r="D921" s="78">
        <v>840</v>
      </c>
      <c r="E921" s="12">
        <v>840</v>
      </c>
      <c r="F921" s="129"/>
    </row>
    <row r="922" spans="1:6" x14ac:dyDescent="0.2">
      <c r="A922" s="128">
        <v>1.2</v>
      </c>
      <c r="B922" s="10" t="s">
        <v>12</v>
      </c>
      <c r="C922" s="9" t="s">
        <v>13</v>
      </c>
      <c r="D922" s="13">
        <v>0.69540000000000002</v>
      </c>
      <c r="E922" s="14">
        <v>0.85</v>
      </c>
      <c r="F922" s="129" t="s">
        <v>6</v>
      </c>
    </row>
    <row r="923" spans="1:6" x14ac:dyDescent="0.2">
      <c r="A923" s="128">
        <v>1.3</v>
      </c>
      <c r="B923" s="10" t="s">
        <v>14</v>
      </c>
      <c r="C923" s="9" t="s">
        <v>13</v>
      </c>
      <c r="D923" s="13">
        <v>0.60599999999999998</v>
      </c>
      <c r="E923" s="14">
        <v>0.85</v>
      </c>
      <c r="F923" s="129" t="s">
        <v>6</v>
      </c>
    </row>
    <row r="924" spans="1:6" x14ac:dyDescent="0.2">
      <c r="A924" s="128">
        <v>1.4</v>
      </c>
      <c r="B924" s="10" t="s">
        <v>15</v>
      </c>
      <c r="C924" s="9" t="s">
        <v>16</v>
      </c>
      <c r="D924" s="15">
        <v>379.81899999999996</v>
      </c>
      <c r="E924" s="12">
        <v>379.81899999999996</v>
      </c>
      <c r="F924" s="129" t="s">
        <v>6</v>
      </c>
    </row>
    <row r="925" spans="1:6" x14ac:dyDescent="0.25">
      <c r="A925" s="128">
        <v>1.5</v>
      </c>
      <c r="B925" s="10" t="s">
        <v>17</v>
      </c>
      <c r="C925" s="9" t="s">
        <v>13</v>
      </c>
      <c r="D925" s="16">
        <v>0.11003398987412426</v>
      </c>
      <c r="E925" s="17">
        <v>9.7000000000000003E-2</v>
      </c>
      <c r="F925" s="129" t="s">
        <v>6</v>
      </c>
    </row>
    <row r="926" spans="1:6" x14ac:dyDescent="0.2">
      <c r="A926" s="128">
        <v>1.6</v>
      </c>
      <c r="B926" s="10" t="s">
        <v>17</v>
      </c>
      <c r="C926" s="9" t="s">
        <v>16</v>
      </c>
      <c r="D926" s="15">
        <v>41.792999999999999</v>
      </c>
      <c r="E926" s="12">
        <v>36.842442999999996</v>
      </c>
      <c r="F926" s="129" t="s">
        <v>6</v>
      </c>
    </row>
    <row r="927" spans="1:6" x14ac:dyDescent="0.25">
      <c r="A927" s="128">
        <v>1.7</v>
      </c>
      <c r="B927" s="10" t="s">
        <v>18</v>
      </c>
      <c r="C927" s="9" t="s">
        <v>13</v>
      </c>
      <c r="D927" s="16">
        <v>0</v>
      </c>
      <c r="E927" s="19">
        <v>0</v>
      </c>
      <c r="F927" s="129" t="s">
        <v>6</v>
      </c>
    </row>
    <row r="928" spans="1:6" x14ac:dyDescent="0.2">
      <c r="A928" s="128">
        <v>1.8</v>
      </c>
      <c r="B928" s="10" t="s">
        <v>18</v>
      </c>
      <c r="C928" s="9" t="s">
        <v>16</v>
      </c>
      <c r="D928" s="79">
        <v>0</v>
      </c>
      <c r="E928" s="21">
        <v>0</v>
      </c>
      <c r="F928" s="129" t="s">
        <v>6</v>
      </c>
    </row>
    <row r="929" spans="1:6" x14ac:dyDescent="0.25">
      <c r="A929" s="128">
        <v>1.9</v>
      </c>
      <c r="B929" s="10" t="s">
        <v>19</v>
      </c>
      <c r="C929" s="9" t="s">
        <v>13</v>
      </c>
      <c r="D929" s="16">
        <v>0.11003398987412426</v>
      </c>
      <c r="E929" s="19">
        <v>9.7000000000000003E-2</v>
      </c>
      <c r="F929" s="129" t="s">
        <v>6</v>
      </c>
    </row>
    <row r="930" spans="1:6" x14ac:dyDescent="0.2">
      <c r="A930" s="130">
        <v>1.1000000000000001</v>
      </c>
      <c r="B930" s="10" t="s">
        <v>20</v>
      </c>
      <c r="C930" s="9" t="s">
        <v>16</v>
      </c>
      <c r="D930" s="80">
        <v>41.792999999999999</v>
      </c>
      <c r="E930" s="24">
        <v>36.842442999999996</v>
      </c>
      <c r="F930" s="129" t="s">
        <v>6</v>
      </c>
    </row>
    <row r="931" spans="1:6" x14ac:dyDescent="0.2">
      <c r="A931" s="130">
        <v>1.1100000000000001</v>
      </c>
      <c r="B931" s="10" t="s">
        <v>21</v>
      </c>
      <c r="C931" s="9" t="s">
        <v>16</v>
      </c>
      <c r="D931" s="80">
        <v>338.02599999999995</v>
      </c>
      <c r="E931" s="24">
        <v>342.97655699999996</v>
      </c>
      <c r="F931" s="129" t="s">
        <v>6</v>
      </c>
    </row>
    <row r="932" spans="1:6" x14ac:dyDescent="0.2">
      <c r="A932" s="128">
        <v>1.1200000000000001</v>
      </c>
      <c r="B932" s="10" t="s">
        <v>22</v>
      </c>
      <c r="C932" s="9" t="s">
        <v>23</v>
      </c>
      <c r="D932" s="81">
        <v>2675.5934119093572</v>
      </c>
      <c r="E932" s="26">
        <v>2630</v>
      </c>
      <c r="F932" s="129" t="s">
        <v>6</v>
      </c>
    </row>
    <row r="933" spans="1:6" x14ac:dyDescent="0.2">
      <c r="A933" s="128">
        <v>1.1299999999999999</v>
      </c>
      <c r="B933" s="10" t="s">
        <v>24</v>
      </c>
      <c r="C933" s="9" t="s">
        <v>25</v>
      </c>
      <c r="D933" s="81">
        <v>2.6552120878629033</v>
      </c>
      <c r="E933" s="15">
        <v>1.2</v>
      </c>
      <c r="F933" s="129" t="s">
        <v>6</v>
      </c>
    </row>
    <row r="934" spans="1:6" x14ac:dyDescent="0.25">
      <c r="A934" s="130">
        <v>1.1399999999999999</v>
      </c>
      <c r="B934" s="10" t="s">
        <v>26</v>
      </c>
      <c r="C934" s="9" t="s">
        <v>13</v>
      </c>
      <c r="D934" s="16">
        <v>2.1462636789453048E-2</v>
      </c>
      <c r="E934" s="27">
        <v>8.0000000000000002E-3</v>
      </c>
      <c r="F934" s="129" t="s">
        <v>6</v>
      </c>
    </row>
    <row r="935" spans="1:6" x14ac:dyDescent="0.25">
      <c r="A935" s="130">
        <v>1.1499999999999999</v>
      </c>
      <c r="B935" s="10" t="s">
        <v>27</v>
      </c>
      <c r="C935" s="9" t="s">
        <v>13</v>
      </c>
      <c r="D935" s="16"/>
      <c r="E935" s="27">
        <v>0</v>
      </c>
      <c r="F935" s="129" t="s">
        <v>6</v>
      </c>
    </row>
    <row r="936" spans="1:6" x14ac:dyDescent="0.25">
      <c r="A936" s="130"/>
      <c r="B936" s="10" t="s">
        <v>28</v>
      </c>
      <c r="C936" s="9" t="s">
        <v>13</v>
      </c>
      <c r="D936" s="16"/>
      <c r="E936" s="27">
        <v>0</v>
      </c>
      <c r="F936" s="129" t="s">
        <v>6</v>
      </c>
    </row>
    <row r="937" spans="1:6" x14ac:dyDescent="0.2">
      <c r="A937" s="126">
        <v>2</v>
      </c>
      <c r="B937" s="102" t="s">
        <v>29</v>
      </c>
      <c r="C937" s="103"/>
      <c r="D937" s="103"/>
      <c r="E937" s="103"/>
      <c r="F937" s="131"/>
    </row>
    <row r="938" spans="1:6" x14ac:dyDescent="0.2">
      <c r="A938" s="126">
        <v>2.1</v>
      </c>
      <c r="B938" s="28" t="s">
        <v>30</v>
      </c>
      <c r="C938" s="9"/>
      <c r="D938" s="10"/>
      <c r="E938" s="10"/>
      <c r="F938" s="129"/>
    </row>
    <row r="939" spans="1:6" ht="94.5" x14ac:dyDescent="0.2">
      <c r="A939" s="172" t="s">
        <v>31</v>
      </c>
      <c r="B939" s="173" t="s">
        <v>32</v>
      </c>
      <c r="C939" s="174" t="s">
        <v>33</v>
      </c>
      <c r="D939" s="77">
        <f>'Jan 23_GCV (Raw)'!F199</f>
        <v>4006</v>
      </c>
      <c r="E939" s="30">
        <v>4006</v>
      </c>
      <c r="F939" s="132" t="s">
        <v>34</v>
      </c>
    </row>
    <row r="940" spans="1:6" ht="31.5" x14ac:dyDescent="0.2">
      <c r="A940" s="128" t="s">
        <v>35</v>
      </c>
      <c r="B940" s="10" t="s">
        <v>36</v>
      </c>
      <c r="C940" s="9" t="s">
        <v>33</v>
      </c>
      <c r="D940" s="32"/>
      <c r="E940" s="30"/>
      <c r="F940" s="132" t="s">
        <v>37</v>
      </c>
    </row>
    <row r="941" spans="1:6" x14ac:dyDescent="0.2">
      <c r="A941" s="172"/>
      <c r="B941" s="173" t="s">
        <v>38</v>
      </c>
      <c r="C941" s="174" t="s">
        <v>33</v>
      </c>
      <c r="D941" s="77">
        <f>'Jan 23_GCV (Washed)'!F44</f>
        <v>4081</v>
      </c>
      <c r="E941" s="30">
        <v>4081</v>
      </c>
      <c r="F941" s="132"/>
    </row>
    <row r="942" spans="1:6" ht="78.75" x14ac:dyDescent="0.2">
      <c r="A942" s="172" t="s">
        <v>39</v>
      </c>
      <c r="B942" s="173" t="s">
        <v>40</v>
      </c>
      <c r="C942" s="174" t="s">
        <v>33</v>
      </c>
      <c r="D942" s="77">
        <f>'Jan 23_GCV (Raw)'!H199</f>
        <v>3081</v>
      </c>
      <c r="E942" s="30">
        <v>3406</v>
      </c>
      <c r="F942" s="132" t="s">
        <v>41</v>
      </c>
    </row>
    <row r="943" spans="1:6" x14ac:dyDescent="0.2">
      <c r="A943" s="172" t="s">
        <v>42</v>
      </c>
      <c r="B943" s="173" t="s">
        <v>43</v>
      </c>
      <c r="C943" s="174" t="s">
        <v>33</v>
      </c>
      <c r="D943" s="77">
        <f>'Jan 23_GCV (Imp)'!H19</f>
        <v>4678</v>
      </c>
      <c r="E943" s="30">
        <v>4678</v>
      </c>
      <c r="F943" s="129" t="s">
        <v>6</v>
      </c>
    </row>
    <row r="944" spans="1:6" x14ac:dyDescent="0.2">
      <c r="A944" s="172"/>
      <c r="B944" s="173" t="s">
        <v>44</v>
      </c>
      <c r="C944" s="174" t="s">
        <v>33</v>
      </c>
      <c r="D944" s="77">
        <f>'Jan 23_GCV (Washed)'!H44</f>
        <v>3864</v>
      </c>
      <c r="E944" s="30">
        <v>3864</v>
      </c>
      <c r="F944" s="129"/>
    </row>
    <row r="945" spans="1:6" x14ac:dyDescent="0.2">
      <c r="A945" s="128" t="s">
        <v>45</v>
      </c>
      <c r="B945" s="10" t="s">
        <v>46</v>
      </c>
      <c r="C945" s="9" t="s">
        <v>47</v>
      </c>
      <c r="D945" s="29">
        <v>10784</v>
      </c>
      <c r="E945" s="30">
        <v>10784</v>
      </c>
      <c r="F945" s="129" t="s">
        <v>6</v>
      </c>
    </row>
    <row r="946" spans="1:6" x14ac:dyDescent="0.2">
      <c r="A946" s="128" t="s">
        <v>48</v>
      </c>
      <c r="B946" s="10" t="s">
        <v>49</v>
      </c>
      <c r="C946" s="9" t="s">
        <v>47</v>
      </c>
      <c r="D946" s="29">
        <v>10260</v>
      </c>
      <c r="E946" s="30">
        <v>10260</v>
      </c>
      <c r="F946" s="129" t="s">
        <v>6</v>
      </c>
    </row>
    <row r="947" spans="1:6" x14ac:dyDescent="0.2">
      <c r="A947" s="128" t="s">
        <v>50</v>
      </c>
      <c r="B947" s="10" t="s">
        <v>51</v>
      </c>
      <c r="C947" s="9" t="s">
        <v>47</v>
      </c>
      <c r="D947" s="32"/>
      <c r="E947" s="32"/>
      <c r="F947" s="129" t="s">
        <v>6</v>
      </c>
    </row>
    <row r="948" spans="1:6" x14ac:dyDescent="0.2">
      <c r="A948" s="128"/>
      <c r="B948" s="10"/>
      <c r="C948" s="9"/>
      <c r="D948" s="32"/>
      <c r="E948" s="32"/>
      <c r="F948" s="129"/>
    </row>
    <row r="949" spans="1:6" x14ac:dyDescent="0.2">
      <c r="A949" s="126">
        <v>2.2000000000000002</v>
      </c>
      <c r="B949" s="28" t="s">
        <v>52</v>
      </c>
      <c r="C949" s="10"/>
      <c r="D949" s="32"/>
      <c r="E949" s="32"/>
      <c r="F949" s="129"/>
    </row>
    <row r="950" spans="1:6" x14ac:dyDescent="0.2">
      <c r="A950" s="128" t="s">
        <v>53</v>
      </c>
      <c r="B950" s="10" t="s">
        <v>54</v>
      </c>
      <c r="C950" s="9" t="s">
        <v>33</v>
      </c>
      <c r="D950" s="32">
        <v>120</v>
      </c>
      <c r="E950" s="32"/>
      <c r="F950" s="129"/>
    </row>
    <row r="951" spans="1:6" x14ac:dyDescent="0.2">
      <c r="A951" s="128" t="s">
        <v>55</v>
      </c>
      <c r="B951" s="10" t="s">
        <v>56</v>
      </c>
      <c r="C951" s="9" t="s">
        <v>33</v>
      </c>
      <c r="D951" s="32">
        <v>312.09496692009543</v>
      </c>
      <c r="E951" s="30">
        <v>120</v>
      </c>
      <c r="F951" s="129" t="s">
        <v>6</v>
      </c>
    </row>
    <row r="952" spans="1:6" x14ac:dyDescent="0.2">
      <c r="A952" s="128"/>
      <c r="B952" s="10"/>
      <c r="C952" s="9"/>
      <c r="D952" s="32"/>
      <c r="E952" s="32"/>
      <c r="F952" s="129"/>
    </row>
    <row r="953" spans="1:6" x14ac:dyDescent="0.2">
      <c r="A953" s="126">
        <v>2.2999999999999998</v>
      </c>
      <c r="B953" s="28" t="s">
        <v>57</v>
      </c>
      <c r="C953" s="9"/>
      <c r="D953" s="32"/>
      <c r="E953" s="32"/>
      <c r="F953" s="129"/>
    </row>
    <row r="954" spans="1:6" x14ac:dyDescent="0.2">
      <c r="A954" s="128" t="s">
        <v>58</v>
      </c>
      <c r="B954" s="10" t="s">
        <v>59</v>
      </c>
      <c r="C954" s="9" t="s">
        <v>33</v>
      </c>
      <c r="D954" s="29">
        <v>2993</v>
      </c>
      <c r="E954" s="30">
        <v>3445.706580771167</v>
      </c>
      <c r="F954" s="129" t="s">
        <v>6</v>
      </c>
    </row>
    <row r="955" spans="1:6" x14ac:dyDescent="0.2">
      <c r="A955" s="128" t="s">
        <v>60</v>
      </c>
      <c r="B955" s="10" t="s">
        <v>61</v>
      </c>
      <c r="C955" s="9" t="s">
        <v>33</v>
      </c>
      <c r="D955" s="32"/>
      <c r="E955" s="30"/>
      <c r="F955" s="129" t="s">
        <v>6</v>
      </c>
    </row>
    <row r="956" spans="1:6" x14ac:dyDescent="0.2">
      <c r="A956" s="128"/>
      <c r="B956" s="10"/>
      <c r="C956" s="9"/>
      <c r="D956" s="32"/>
      <c r="E956" s="32"/>
      <c r="F956" s="129"/>
    </row>
    <row r="957" spans="1:6" x14ac:dyDescent="0.2">
      <c r="A957" s="126">
        <v>2.4</v>
      </c>
      <c r="B957" s="28" t="s">
        <v>62</v>
      </c>
      <c r="C957" s="9"/>
      <c r="D957" s="32"/>
      <c r="E957" s="32"/>
      <c r="F957" s="129"/>
    </row>
    <row r="958" spans="1:6" x14ac:dyDescent="0.2">
      <c r="A958" s="128" t="s">
        <v>63</v>
      </c>
      <c r="B958" s="10" t="s">
        <v>64</v>
      </c>
      <c r="C958" s="9" t="s">
        <v>65</v>
      </c>
      <c r="D958" s="29">
        <v>4091.5845493297325</v>
      </c>
      <c r="E958" s="30">
        <v>4045.4370075316851</v>
      </c>
      <c r="F958" s="133" t="s">
        <v>66</v>
      </c>
    </row>
    <row r="959" spans="1:6" x14ac:dyDescent="0.2">
      <c r="A959" s="128" t="s">
        <v>67</v>
      </c>
      <c r="B959" s="10" t="s">
        <v>68</v>
      </c>
      <c r="C959" s="9" t="s">
        <v>65</v>
      </c>
      <c r="D959" s="29">
        <v>15202.145935049472</v>
      </c>
      <c r="E959" s="30">
        <v>15202.145935049472</v>
      </c>
      <c r="F959" s="134"/>
    </row>
    <row r="960" spans="1:6" x14ac:dyDescent="0.2">
      <c r="A960" s="128"/>
      <c r="B960" s="10" t="s">
        <v>69</v>
      </c>
      <c r="C960" s="9" t="s">
        <v>65</v>
      </c>
      <c r="D960" s="29">
        <v>4661.7693434679222</v>
      </c>
      <c r="E960" s="30">
        <v>4661.7693434679222</v>
      </c>
      <c r="F960" s="134"/>
    </row>
    <row r="961" spans="1:6" x14ac:dyDescent="0.2">
      <c r="A961" s="128" t="s">
        <v>70</v>
      </c>
      <c r="B961" s="10" t="s">
        <v>46</v>
      </c>
      <c r="C961" s="9" t="s">
        <v>71</v>
      </c>
      <c r="D961" s="29">
        <v>80356.275701754435</v>
      </c>
      <c r="E961" s="30">
        <v>80356.275701754435</v>
      </c>
      <c r="F961" s="134"/>
    </row>
    <row r="962" spans="1:6" x14ac:dyDescent="0.2">
      <c r="A962" s="128" t="s">
        <v>72</v>
      </c>
      <c r="B962" s="10" t="s">
        <v>49</v>
      </c>
      <c r="C962" s="9" t="s">
        <v>71</v>
      </c>
      <c r="D962" s="29">
        <v>52872.529088876465</v>
      </c>
      <c r="E962" s="30">
        <v>52872.529088876465</v>
      </c>
      <c r="F962" s="135"/>
    </row>
    <row r="963" spans="1:6" x14ac:dyDescent="0.2">
      <c r="A963" s="128"/>
      <c r="B963" s="10"/>
      <c r="C963" s="9"/>
      <c r="D963" s="32"/>
      <c r="E963" s="32"/>
      <c r="F963" s="129"/>
    </row>
    <row r="964" spans="1:6" x14ac:dyDescent="0.2">
      <c r="A964" s="126">
        <v>3</v>
      </c>
      <c r="B964" s="102" t="s">
        <v>73</v>
      </c>
      <c r="C964" s="103"/>
      <c r="D964" s="103"/>
      <c r="E964" s="103"/>
      <c r="F964" s="131"/>
    </row>
    <row r="965" spans="1:6" x14ac:dyDescent="0.2">
      <c r="A965" s="126">
        <v>3.1</v>
      </c>
      <c r="B965" s="28" t="s">
        <v>74</v>
      </c>
      <c r="C965" s="9"/>
      <c r="D965" s="32"/>
      <c r="E965" s="32"/>
      <c r="F965" s="129"/>
    </row>
    <row r="966" spans="1:6" x14ac:dyDescent="0.2">
      <c r="A966" s="128" t="s">
        <v>75</v>
      </c>
      <c r="B966" s="10" t="s">
        <v>64</v>
      </c>
      <c r="C966" s="9" t="s">
        <v>76</v>
      </c>
      <c r="D966" s="34">
        <v>0.71006289838054459</v>
      </c>
      <c r="E966" s="35">
        <v>0.60939896297886742</v>
      </c>
      <c r="F966" s="136" t="s">
        <v>6</v>
      </c>
    </row>
    <row r="967" spans="1:6" x14ac:dyDescent="0.2">
      <c r="A967" s="128" t="s">
        <v>77</v>
      </c>
      <c r="B967" s="10" t="s">
        <v>68</v>
      </c>
      <c r="C967" s="9" t="s">
        <v>76</v>
      </c>
      <c r="D967" s="34">
        <v>7.5026157195927534E-2</v>
      </c>
      <c r="E967" s="35">
        <v>6.4389876581024408E-2</v>
      </c>
      <c r="F967" s="137"/>
    </row>
    <row r="968" spans="1:6" x14ac:dyDescent="0.2">
      <c r="A968" s="128"/>
      <c r="B968" s="10" t="s">
        <v>69</v>
      </c>
      <c r="C968" s="9" t="s">
        <v>76</v>
      </c>
      <c r="D968" s="34">
        <v>0.10040656207298741</v>
      </c>
      <c r="E968" s="35">
        <v>8.6172161569212799E-2</v>
      </c>
      <c r="F968" s="137"/>
    </row>
    <row r="969" spans="1:6" x14ac:dyDescent="0.2">
      <c r="A969" s="128" t="s">
        <v>78</v>
      </c>
      <c r="B969" s="10" t="s">
        <v>46</v>
      </c>
      <c r="C969" s="9" t="s">
        <v>79</v>
      </c>
      <c r="D969" s="34">
        <v>0.30014296283229647</v>
      </c>
      <c r="E969" s="35">
        <v>0.24</v>
      </c>
      <c r="F969" s="137"/>
    </row>
    <row r="970" spans="1:6" x14ac:dyDescent="0.2">
      <c r="A970" s="128" t="s">
        <v>80</v>
      </c>
      <c r="B970" s="10" t="s">
        <v>49</v>
      </c>
      <c r="C970" s="9" t="s">
        <v>79</v>
      </c>
      <c r="D970" s="34">
        <v>2.3550691250306071</v>
      </c>
      <c r="E970" s="35">
        <v>0.96</v>
      </c>
      <c r="F970" s="138"/>
    </row>
    <row r="971" spans="1:6" x14ac:dyDescent="0.2">
      <c r="A971" s="128"/>
      <c r="B971" s="10"/>
      <c r="C971" s="9"/>
      <c r="D971" s="32"/>
      <c r="E971" s="32"/>
      <c r="F971" s="129"/>
    </row>
    <row r="972" spans="1:6" x14ac:dyDescent="0.2">
      <c r="A972" s="126">
        <v>3.2</v>
      </c>
      <c r="B972" s="28" t="s">
        <v>81</v>
      </c>
      <c r="C972" s="9"/>
      <c r="D972" s="32"/>
      <c r="E972" s="32"/>
      <c r="F972" s="129"/>
    </row>
    <row r="973" spans="1:6" x14ac:dyDescent="0.2">
      <c r="A973" s="128" t="s">
        <v>82</v>
      </c>
      <c r="B973" s="10" t="s">
        <v>64</v>
      </c>
      <c r="C973" s="36" t="s">
        <v>83</v>
      </c>
      <c r="D973" s="29">
        <v>269695.38</v>
      </c>
      <c r="E973" s="30">
        <v>231461.30471967041</v>
      </c>
      <c r="F973" s="136" t="s">
        <v>6</v>
      </c>
    </row>
    <row r="974" spans="1:6" x14ac:dyDescent="0.2">
      <c r="A974" s="128" t="s">
        <v>84</v>
      </c>
      <c r="B974" s="10" t="s">
        <v>68</v>
      </c>
      <c r="C974" s="36" t="s">
        <v>83</v>
      </c>
      <c r="D974" s="29">
        <v>28496.36</v>
      </c>
      <c r="E974" s="30">
        <v>24456.498533128106</v>
      </c>
      <c r="F974" s="137"/>
    </row>
    <row r="975" spans="1:6" x14ac:dyDescent="0.2">
      <c r="A975" s="128"/>
      <c r="B975" s="10" t="s">
        <v>69</v>
      </c>
      <c r="C975" s="36" t="s">
        <v>83</v>
      </c>
      <c r="D975" s="29">
        <v>38136.32</v>
      </c>
      <c r="E975" s="30">
        <v>32729.824235056833</v>
      </c>
      <c r="F975" s="137"/>
    </row>
    <row r="976" spans="1:6" x14ac:dyDescent="0.2">
      <c r="A976" s="128" t="s">
        <v>85</v>
      </c>
      <c r="B976" s="10" t="s">
        <v>46</v>
      </c>
      <c r="C976" s="36" t="s">
        <v>86</v>
      </c>
      <c r="D976" s="29">
        <v>114</v>
      </c>
      <c r="E976" s="30">
        <v>91.156559999999985</v>
      </c>
      <c r="F976" s="137"/>
    </row>
    <row r="977" spans="1:6" x14ac:dyDescent="0.2">
      <c r="A977" s="128" t="s">
        <v>87</v>
      </c>
      <c r="B977" s="10" t="s">
        <v>49</v>
      </c>
      <c r="C977" s="36" t="s">
        <v>86</v>
      </c>
      <c r="D977" s="29">
        <v>894.5</v>
      </c>
      <c r="E977" s="30">
        <v>364.62623999999994</v>
      </c>
      <c r="F977" s="138"/>
    </row>
    <row r="978" spans="1:6" x14ac:dyDescent="0.2">
      <c r="A978" s="128"/>
      <c r="B978" s="10"/>
      <c r="C978" s="9"/>
      <c r="D978" s="32"/>
      <c r="E978" s="32"/>
      <c r="F978" s="129"/>
    </row>
    <row r="979" spans="1:6" x14ac:dyDescent="0.2">
      <c r="A979" s="126">
        <v>3.3</v>
      </c>
      <c r="B979" s="28" t="s">
        <v>88</v>
      </c>
      <c r="C979" s="9"/>
      <c r="D979" s="32"/>
      <c r="E979" s="32"/>
      <c r="F979" s="129"/>
    </row>
    <row r="980" spans="1:6" x14ac:dyDescent="0.2">
      <c r="A980" s="128" t="s">
        <v>89</v>
      </c>
      <c r="B980" s="10" t="s">
        <v>64</v>
      </c>
      <c r="C980" s="37" t="s">
        <v>90</v>
      </c>
      <c r="D980" s="32">
        <v>807198.27234000002</v>
      </c>
      <c r="E980" s="30">
        <v>797547.74086644873</v>
      </c>
      <c r="F980" s="136" t="s">
        <v>6</v>
      </c>
    </row>
    <row r="981" spans="1:6" x14ac:dyDescent="0.2">
      <c r="A981" s="128" t="s">
        <v>91</v>
      </c>
      <c r="B981" s="10" t="s">
        <v>68</v>
      </c>
      <c r="C981" s="37" t="s">
        <v>90</v>
      </c>
      <c r="D981" s="32">
        <v>85289.605479999998</v>
      </c>
      <c r="E981" s="30">
        <v>84269.917938219907</v>
      </c>
      <c r="F981" s="137"/>
    </row>
    <row r="982" spans="1:6" x14ac:dyDescent="0.2">
      <c r="A982" s="128"/>
      <c r="B982" s="10" t="s">
        <v>69</v>
      </c>
      <c r="C982" s="37" t="s">
        <v>90</v>
      </c>
      <c r="D982" s="32">
        <v>114142.00576</v>
      </c>
      <c r="E982" s="30">
        <v>112777.37075421895</v>
      </c>
      <c r="F982" s="137"/>
    </row>
    <row r="983" spans="1:6" x14ac:dyDescent="0.2">
      <c r="A983" s="128" t="s">
        <v>92</v>
      </c>
      <c r="B983" s="10" t="s">
        <v>46</v>
      </c>
      <c r="C983" s="37" t="s">
        <v>90</v>
      </c>
      <c r="D983" s="32">
        <v>1048.6577279999999</v>
      </c>
      <c r="E983" s="30">
        <v>838.52658861311988</v>
      </c>
      <c r="F983" s="137"/>
    </row>
    <row r="984" spans="1:6" x14ac:dyDescent="0.2">
      <c r="A984" s="128" t="s">
        <v>93</v>
      </c>
      <c r="B984" s="10" t="s">
        <v>49</v>
      </c>
      <c r="C984" s="37" t="s">
        <v>90</v>
      </c>
      <c r="D984" s="32">
        <v>8562.67281</v>
      </c>
      <c r="E984" s="30">
        <v>3490.4138524991999</v>
      </c>
      <c r="F984" s="138"/>
    </row>
    <row r="985" spans="1:6" x14ac:dyDescent="0.2">
      <c r="A985" s="128"/>
      <c r="B985" s="38" t="s">
        <v>94</v>
      </c>
      <c r="C985" s="39" t="s">
        <v>90</v>
      </c>
      <c r="D985" s="40">
        <v>1016241.214118</v>
      </c>
      <c r="E985" s="41">
        <v>998923.96999999986</v>
      </c>
      <c r="F985" s="129"/>
    </row>
    <row r="986" spans="1:6" x14ac:dyDescent="0.2">
      <c r="A986" s="128"/>
      <c r="B986" s="10"/>
      <c r="C986" s="9"/>
      <c r="D986" s="32"/>
      <c r="E986" s="32"/>
      <c r="F986" s="129"/>
    </row>
    <row r="987" spans="1:6" x14ac:dyDescent="0.2">
      <c r="A987" s="126">
        <v>4</v>
      </c>
      <c r="B987" s="97" t="s">
        <v>95</v>
      </c>
      <c r="C987" s="98"/>
      <c r="D987" s="98"/>
      <c r="E987" s="98"/>
      <c r="F987" s="139"/>
    </row>
    <row r="988" spans="1:6" x14ac:dyDescent="0.2">
      <c r="A988" s="128">
        <v>4.0999999999999996</v>
      </c>
      <c r="B988" s="10" t="s">
        <v>64</v>
      </c>
      <c r="C988" s="9" t="s">
        <v>96</v>
      </c>
      <c r="D988" s="32">
        <v>110.3481449833611</v>
      </c>
      <c r="E988" s="30">
        <v>93.636212792452298</v>
      </c>
      <c r="F988" s="136" t="s">
        <v>6</v>
      </c>
    </row>
    <row r="989" spans="1:6" x14ac:dyDescent="0.2">
      <c r="A989" s="128">
        <v>4.2</v>
      </c>
      <c r="B989" s="10" t="s">
        <v>68</v>
      </c>
      <c r="C989" s="9" t="s">
        <v>96</v>
      </c>
      <c r="D989" s="32">
        <v>43.320582333770638</v>
      </c>
      <c r="E989" s="30">
        <v>37.17912597609368</v>
      </c>
      <c r="F989" s="137"/>
    </row>
    <row r="990" spans="1:6" x14ac:dyDescent="0.2">
      <c r="A990" s="128"/>
      <c r="B990" s="10" t="s">
        <v>69</v>
      </c>
      <c r="C990" s="9" t="s">
        <v>96</v>
      </c>
      <c r="D990" s="32">
        <v>17.778272744868257</v>
      </c>
      <c r="E990" s="30">
        <v>15.257889123608139</v>
      </c>
      <c r="F990" s="137"/>
    </row>
    <row r="991" spans="1:6" x14ac:dyDescent="0.2">
      <c r="A991" s="128">
        <v>4.3</v>
      </c>
      <c r="B991" s="10" t="s">
        <v>46</v>
      </c>
      <c r="C991" s="9" t="s">
        <v>96</v>
      </c>
      <c r="D991" s="32">
        <v>0.91606154300000053</v>
      </c>
      <c r="E991" s="30">
        <v>0.73250016673835194</v>
      </c>
      <c r="F991" s="137"/>
    </row>
    <row r="992" spans="1:6" x14ac:dyDescent="0.2">
      <c r="A992" s="128">
        <v>4.4000000000000004</v>
      </c>
      <c r="B992" s="10" t="s">
        <v>49</v>
      </c>
      <c r="C992" s="9" t="s">
        <v>96</v>
      </c>
      <c r="D992" s="32">
        <v>4.7294477269999993</v>
      </c>
      <c r="E992" s="30">
        <v>1.9278711480967647</v>
      </c>
      <c r="F992" s="138"/>
    </row>
    <row r="993" spans="1:6" x14ac:dyDescent="0.2">
      <c r="A993" s="128"/>
      <c r="B993" s="28" t="s">
        <v>95</v>
      </c>
      <c r="C993" s="6" t="s">
        <v>96</v>
      </c>
      <c r="D993" s="40">
        <v>177.09250933199999</v>
      </c>
      <c r="E993" s="41">
        <v>148.73359920698925</v>
      </c>
      <c r="F993" s="129"/>
    </row>
    <row r="994" spans="1:6" x14ac:dyDescent="0.2">
      <c r="A994" s="128"/>
      <c r="B994" s="10"/>
      <c r="C994" s="9"/>
      <c r="D994" s="32"/>
      <c r="E994" s="32"/>
      <c r="F994" s="129"/>
    </row>
    <row r="995" spans="1:6" x14ac:dyDescent="0.2">
      <c r="A995" s="126">
        <v>5</v>
      </c>
      <c r="B995" s="97" t="s">
        <v>97</v>
      </c>
      <c r="C995" s="98"/>
      <c r="D995" s="98"/>
      <c r="E995" s="98"/>
      <c r="F995" s="139"/>
    </row>
    <row r="996" spans="1:6" x14ac:dyDescent="0.2">
      <c r="A996" s="128">
        <v>5.0999999999999996</v>
      </c>
      <c r="B996" s="10" t="s">
        <v>98</v>
      </c>
      <c r="C996" s="9" t="s">
        <v>96</v>
      </c>
      <c r="D996" s="32"/>
      <c r="E996" s="30"/>
      <c r="F996" s="129" t="s">
        <v>99</v>
      </c>
    </row>
    <row r="997" spans="1:6" x14ac:dyDescent="0.2">
      <c r="A997" s="128">
        <v>5.2</v>
      </c>
      <c r="B997" s="10" t="s">
        <v>100</v>
      </c>
      <c r="C997" s="9" t="s">
        <v>96</v>
      </c>
      <c r="D997" s="32"/>
      <c r="E997" s="30"/>
      <c r="F997" s="129" t="s">
        <v>99</v>
      </c>
    </row>
    <row r="998" spans="1:6" x14ac:dyDescent="0.2">
      <c r="A998" s="128"/>
      <c r="B998" s="28" t="s">
        <v>101</v>
      </c>
      <c r="C998" s="6" t="s">
        <v>96</v>
      </c>
      <c r="D998" s="40">
        <v>0</v>
      </c>
      <c r="E998" s="41">
        <v>0</v>
      </c>
      <c r="F998" s="129"/>
    </row>
    <row r="999" spans="1:6" x14ac:dyDescent="0.2">
      <c r="A999" s="128"/>
      <c r="B999" s="10"/>
      <c r="C999" s="9"/>
      <c r="D999" s="32"/>
      <c r="E999" s="32"/>
      <c r="F999" s="129"/>
    </row>
    <row r="1000" spans="1:6" x14ac:dyDescent="0.2">
      <c r="A1000" s="126">
        <v>6</v>
      </c>
      <c r="B1000" s="28" t="s">
        <v>102</v>
      </c>
      <c r="C1000" s="8" t="s">
        <v>96</v>
      </c>
      <c r="D1000" s="40">
        <v>177.09250933199999</v>
      </c>
      <c r="E1000" s="41">
        <v>148.73359920698925</v>
      </c>
      <c r="F1000" s="129" t="s">
        <v>6</v>
      </c>
    </row>
    <row r="1001" spans="1:6" x14ac:dyDescent="0.2">
      <c r="A1001" s="128"/>
      <c r="B1001" s="10"/>
      <c r="C1001" s="9"/>
      <c r="D1001" s="32"/>
      <c r="E1001" s="32"/>
      <c r="F1001" s="129"/>
    </row>
    <row r="1002" spans="1:6" ht="31.5" x14ac:dyDescent="0.2">
      <c r="A1002" s="126">
        <v>7</v>
      </c>
      <c r="B1002" s="42" t="s">
        <v>103</v>
      </c>
      <c r="C1002" s="6" t="s">
        <v>104</v>
      </c>
      <c r="D1002" s="43">
        <v>4.6625500391502266</v>
      </c>
      <c r="E1002" s="44">
        <v>3.9159072928681624</v>
      </c>
      <c r="F1002" s="129" t="s">
        <v>6</v>
      </c>
    </row>
    <row r="1003" spans="1:6" x14ac:dyDescent="0.2">
      <c r="A1003" s="128"/>
      <c r="B1003" s="10"/>
      <c r="C1003" s="9"/>
      <c r="D1003" s="34"/>
      <c r="E1003" s="34"/>
      <c r="F1003" s="129"/>
    </row>
    <row r="1004" spans="1:6" x14ac:dyDescent="0.2">
      <c r="A1004" s="126">
        <v>8</v>
      </c>
      <c r="B1004" s="28" t="s">
        <v>105</v>
      </c>
      <c r="C1004" s="6" t="s">
        <v>104</v>
      </c>
      <c r="D1004" s="43">
        <v>5.2390203514522558</v>
      </c>
      <c r="E1004" s="44">
        <v>4.3365529267643002</v>
      </c>
      <c r="F1004" s="129" t="s">
        <v>6</v>
      </c>
    </row>
    <row r="1005" spans="1:6" x14ac:dyDescent="0.2">
      <c r="A1005" s="118"/>
      <c r="B1005" s="121"/>
      <c r="C1005" s="122"/>
      <c r="D1005" s="121"/>
      <c r="E1005" s="121"/>
      <c r="F1005" s="123"/>
    </row>
    <row r="1006" spans="1:6" x14ac:dyDescent="0.2">
      <c r="A1006" s="140" t="s">
        <v>106</v>
      </c>
      <c r="B1006" s="121"/>
      <c r="C1006" s="122"/>
      <c r="D1006" s="121"/>
      <c r="E1006" s="121"/>
      <c r="F1006" s="123"/>
    </row>
    <row r="1007" spans="1:6" x14ac:dyDescent="0.2">
      <c r="A1007" s="118">
        <v>1</v>
      </c>
      <c r="B1007" s="141" t="s">
        <v>107</v>
      </c>
      <c r="C1007" s="141"/>
      <c r="D1007" s="141"/>
      <c r="E1007" s="141"/>
      <c r="F1007" s="142"/>
    </row>
    <row r="1008" spans="1:6" x14ac:dyDescent="0.2">
      <c r="A1008" s="118">
        <v>2</v>
      </c>
      <c r="B1008" s="143" t="s">
        <v>108</v>
      </c>
      <c r="C1008" s="143"/>
      <c r="D1008" s="143"/>
      <c r="E1008" s="143"/>
      <c r="F1008" s="144"/>
    </row>
    <row r="1009" spans="1:6" x14ac:dyDescent="0.2">
      <c r="A1009" s="118">
        <v>3</v>
      </c>
      <c r="B1009" s="141" t="s">
        <v>109</v>
      </c>
      <c r="C1009" s="141"/>
      <c r="D1009" s="141"/>
      <c r="E1009" s="141"/>
      <c r="F1009" s="142"/>
    </row>
    <row r="1010" spans="1:6" x14ac:dyDescent="0.2">
      <c r="A1010" s="118">
        <v>4</v>
      </c>
      <c r="B1010" s="141" t="s">
        <v>110</v>
      </c>
      <c r="C1010" s="141"/>
      <c r="D1010" s="141"/>
      <c r="E1010" s="141"/>
      <c r="F1010" s="142"/>
    </row>
    <row r="1011" spans="1:6" x14ac:dyDescent="0.2">
      <c r="A1011" s="118">
        <v>5</v>
      </c>
      <c r="B1011" s="141" t="s">
        <v>111</v>
      </c>
      <c r="C1011" s="141"/>
      <c r="D1011" s="141"/>
      <c r="E1011" s="141"/>
      <c r="F1011" s="142"/>
    </row>
    <row r="1012" spans="1:6" ht="16.5" thickBot="1" x14ac:dyDescent="0.25">
      <c r="A1012" s="145">
        <v>6</v>
      </c>
      <c r="B1012" s="146" t="s">
        <v>112</v>
      </c>
      <c r="C1012" s="146"/>
      <c r="D1012" s="146"/>
      <c r="E1012" s="146"/>
      <c r="F1012" s="147"/>
    </row>
    <row r="1013" spans="1:6" ht="16.5" thickBot="1" x14ac:dyDescent="0.25"/>
    <row r="1014" spans="1:6" x14ac:dyDescent="0.2">
      <c r="A1014" s="114"/>
      <c r="B1014" s="115"/>
      <c r="C1014" s="116"/>
      <c r="D1014" s="115"/>
      <c r="E1014" s="115"/>
      <c r="F1014" s="117"/>
    </row>
    <row r="1015" spans="1:6" x14ac:dyDescent="0.2">
      <c r="A1015" s="118"/>
      <c r="B1015" s="119" t="s">
        <v>0</v>
      </c>
      <c r="C1015" s="119"/>
      <c r="D1015" s="119"/>
      <c r="E1015" s="119"/>
      <c r="F1015" s="120"/>
    </row>
    <row r="1016" spans="1:6" x14ac:dyDescent="0.2">
      <c r="A1016" s="118"/>
      <c r="B1016" s="119" t="s">
        <v>324</v>
      </c>
      <c r="C1016" s="119"/>
      <c r="D1016" s="119"/>
      <c r="E1016" s="119"/>
      <c r="F1016" s="120"/>
    </row>
    <row r="1017" spans="1:6" x14ac:dyDescent="0.2">
      <c r="A1017" s="118"/>
      <c r="B1017" s="119" t="s">
        <v>1</v>
      </c>
      <c r="C1017" s="119"/>
      <c r="D1017" s="119"/>
      <c r="E1017" s="119"/>
      <c r="F1017" s="120"/>
    </row>
    <row r="1018" spans="1:6" x14ac:dyDescent="0.2">
      <c r="A1018" s="118"/>
      <c r="B1018" s="119" t="s">
        <v>2</v>
      </c>
      <c r="C1018" s="119"/>
      <c r="D1018" s="119"/>
      <c r="E1018" s="119"/>
      <c r="F1018" s="120"/>
    </row>
    <row r="1019" spans="1:6" x14ac:dyDescent="0.2">
      <c r="A1019" s="118"/>
      <c r="B1019" s="121"/>
      <c r="C1019" s="122"/>
      <c r="D1019" s="121"/>
      <c r="E1019" s="121"/>
      <c r="F1019" s="123"/>
    </row>
    <row r="1020" spans="1:6" x14ac:dyDescent="0.2">
      <c r="A1020" s="124" t="s">
        <v>3</v>
      </c>
      <c r="B1020" s="4" t="s">
        <v>4</v>
      </c>
      <c r="C1020" s="4" t="s">
        <v>5</v>
      </c>
      <c r="D1020" s="5" t="s">
        <v>6</v>
      </c>
      <c r="E1020" s="5" t="s">
        <v>7</v>
      </c>
      <c r="F1020" s="125" t="s">
        <v>8</v>
      </c>
    </row>
    <row r="1021" spans="1:6" x14ac:dyDescent="0.2">
      <c r="A1021" s="126">
        <v>1</v>
      </c>
      <c r="B1021" s="7" t="s">
        <v>9</v>
      </c>
      <c r="C1021" s="6"/>
      <c r="D1021" s="8"/>
      <c r="E1021" s="8"/>
      <c r="F1021" s="127"/>
    </row>
    <row r="1022" spans="1:6" x14ac:dyDescent="0.2">
      <c r="A1022" s="128">
        <v>1.1000000000000001</v>
      </c>
      <c r="B1022" s="10" t="s">
        <v>10</v>
      </c>
      <c r="C1022" s="9" t="s">
        <v>11</v>
      </c>
      <c r="D1022" s="78">
        <v>840</v>
      </c>
      <c r="E1022" s="12">
        <v>840</v>
      </c>
      <c r="F1022" s="129"/>
    </row>
    <row r="1023" spans="1:6" x14ac:dyDescent="0.2">
      <c r="A1023" s="128">
        <v>1.2</v>
      </c>
      <c r="B1023" s="10" t="s">
        <v>12</v>
      </c>
      <c r="C1023" s="9" t="s">
        <v>13</v>
      </c>
      <c r="D1023" s="13">
        <v>0.65500000000000003</v>
      </c>
      <c r="E1023" s="14">
        <v>0.85</v>
      </c>
      <c r="F1023" s="129" t="s">
        <v>6</v>
      </c>
    </row>
    <row r="1024" spans="1:6" x14ac:dyDescent="0.2">
      <c r="A1024" s="128">
        <v>1.3</v>
      </c>
      <c r="B1024" s="10" t="s">
        <v>14</v>
      </c>
      <c r="C1024" s="9" t="s">
        <v>13</v>
      </c>
      <c r="D1024" s="13">
        <v>0.61629999999999996</v>
      </c>
      <c r="E1024" s="14">
        <v>0.85</v>
      </c>
      <c r="F1024" s="129" t="s">
        <v>6</v>
      </c>
    </row>
    <row r="1025" spans="1:6" x14ac:dyDescent="0.2">
      <c r="A1025" s="128">
        <v>1.4</v>
      </c>
      <c r="B1025" s="10" t="s">
        <v>15</v>
      </c>
      <c r="C1025" s="9" t="s">
        <v>16</v>
      </c>
      <c r="D1025" s="15">
        <v>340.67700000000002</v>
      </c>
      <c r="E1025" s="12">
        <v>340.67700000000002</v>
      </c>
      <c r="F1025" s="129" t="s">
        <v>6</v>
      </c>
    </row>
    <row r="1026" spans="1:6" x14ac:dyDescent="0.25">
      <c r="A1026" s="128">
        <v>1.5</v>
      </c>
      <c r="B1026" s="10" t="s">
        <v>17</v>
      </c>
      <c r="C1026" s="9" t="s">
        <v>13</v>
      </c>
      <c r="D1026" s="16">
        <v>0.11047707946236464</v>
      </c>
      <c r="E1026" s="17">
        <v>9.7000000000000003E-2</v>
      </c>
      <c r="F1026" s="129" t="s">
        <v>6</v>
      </c>
    </row>
    <row r="1027" spans="1:6" x14ac:dyDescent="0.2">
      <c r="A1027" s="128">
        <v>1.6</v>
      </c>
      <c r="B1027" s="10" t="s">
        <v>17</v>
      </c>
      <c r="C1027" s="9" t="s">
        <v>16</v>
      </c>
      <c r="D1027" s="15">
        <v>37.637</v>
      </c>
      <c r="E1027" s="12">
        <v>33.045669000000004</v>
      </c>
      <c r="F1027" s="129" t="s">
        <v>6</v>
      </c>
    </row>
    <row r="1028" spans="1:6" x14ac:dyDescent="0.25">
      <c r="A1028" s="128">
        <v>1.7</v>
      </c>
      <c r="B1028" s="10" t="s">
        <v>18</v>
      </c>
      <c r="C1028" s="9" t="s">
        <v>13</v>
      </c>
      <c r="D1028" s="16">
        <v>0</v>
      </c>
      <c r="E1028" s="19">
        <v>0</v>
      </c>
      <c r="F1028" s="129" t="s">
        <v>6</v>
      </c>
    </row>
    <row r="1029" spans="1:6" x14ac:dyDescent="0.2">
      <c r="A1029" s="128">
        <v>1.8</v>
      </c>
      <c r="B1029" s="10" t="s">
        <v>18</v>
      </c>
      <c r="C1029" s="9" t="s">
        <v>16</v>
      </c>
      <c r="D1029" s="79">
        <v>0</v>
      </c>
      <c r="E1029" s="21">
        <v>0</v>
      </c>
      <c r="F1029" s="129" t="s">
        <v>6</v>
      </c>
    </row>
    <row r="1030" spans="1:6" x14ac:dyDescent="0.25">
      <c r="A1030" s="128">
        <v>1.9</v>
      </c>
      <c r="B1030" s="10" t="s">
        <v>19</v>
      </c>
      <c r="C1030" s="9" t="s">
        <v>13</v>
      </c>
      <c r="D1030" s="16">
        <v>0.11047707946236464</v>
      </c>
      <c r="E1030" s="19">
        <v>9.7000000000000003E-2</v>
      </c>
      <c r="F1030" s="129" t="s">
        <v>6</v>
      </c>
    </row>
    <row r="1031" spans="1:6" x14ac:dyDescent="0.2">
      <c r="A1031" s="130">
        <v>1.1000000000000001</v>
      </c>
      <c r="B1031" s="10" t="s">
        <v>20</v>
      </c>
      <c r="C1031" s="9" t="s">
        <v>16</v>
      </c>
      <c r="D1031" s="80">
        <v>37.637</v>
      </c>
      <c r="E1031" s="24">
        <v>33.045669000000004</v>
      </c>
      <c r="F1031" s="129" t="s">
        <v>6</v>
      </c>
    </row>
    <row r="1032" spans="1:6" x14ac:dyDescent="0.2">
      <c r="A1032" s="130">
        <v>1.1100000000000001</v>
      </c>
      <c r="B1032" s="10" t="s">
        <v>21</v>
      </c>
      <c r="C1032" s="9" t="s">
        <v>16</v>
      </c>
      <c r="D1032" s="80">
        <v>303.04000000000002</v>
      </c>
      <c r="E1032" s="24">
        <v>307.63133100000005</v>
      </c>
      <c r="F1032" s="129" t="s">
        <v>6</v>
      </c>
    </row>
    <row r="1033" spans="1:6" x14ac:dyDescent="0.2">
      <c r="A1033" s="128">
        <v>1.1200000000000001</v>
      </c>
      <c r="B1033" s="10" t="s">
        <v>22</v>
      </c>
      <c r="C1033" s="9" t="s">
        <v>23</v>
      </c>
      <c r="D1033" s="81">
        <v>2689.8043785638597</v>
      </c>
      <c r="E1033" s="26">
        <v>2630</v>
      </c>
      <c r="F1033" s="129" t="s">
        <v>6</v>
      </c>
    </row>
    <row r="1034" spans="1:6" x14ac:dyDescent="0.2">
      <c r="A1034" s="128">
        <v>1.1299999999999999</v>
      </c>
      <c r="B1034" s="10" t="s">
        <v>24</v>
      </c>
      <c r="C1034" s="9" t="s">
        <v>25</v>
      </c>
      <c r="D1034" s="81">
        <v>2.5243852681572281</v>
      </c>
      <c r="E1034" s="15">
        <v>1.2</v>
      </c>
      <c r="F1034" s="129" t="s">
        <v>6</v>
      </c>
    </row>
    <row r="1035" spans="1:6" x14ac:dyDescent="0.25">
      <c r="A1035" s="130">
        <v>1.1399999999999999</v>
      </c>
      <c r="B1035" s="10" t="s">
        <v>26</v>
      </c>
      <c r="C1035" s="9" t="s">
        <v>13</v>
      </c>
      <c r="D1035" s="16">
        <v>1.3167038399518913E-2</v>
      </c>
      <c r="E1035" s="27">
        <v>8.0000000000000002E-3</v>
      </c>
      <c r="F1035" s="129" t="s">
        <v>6</v>
      </c>
    </row>
    <row r="1036" spans="1:6" x14ac:dyDescent="0.25">
      <c r="A1036" s="130">
        <v>1.1499999999999999</v>
      </c>
      <c r="B1036" s="10" t="s">
        <v>27</v>
      </c>
      <c r="C1036" s="9" t="s">
        <v>13</v>
      </c>
      <c r="D1036" s="16"/>
      <c r="E1036" s="27">
        <v>0</v>
      </c>
      <c r="F1036" s="129" t="s">
        <v>6</v>
      </c>
    </row>
    <row r="1037" spans="1:6" x14ac:dyDescent="0.25">
      <c r="A1037" s="130"/>
      <c r="B1037" s="10" t="s">
        <v>28</v>
      </c>
      <c r="C1037" s="9" t="s">
        <v>13</v>
      </c>
      <c r="D1037" s="16"/>
      <c r="E1037" s="27">
        <v>0</v>
      </c>
      <c r="F1037" s="129" t="s">
        <v>6</v>
      </c>
    </row>
    <row r="1038" spans="1:6" x14ac:dyDescent="0.2">
      <c r="A1038" s="126">
        <v>2</v>
      </c>
      <c r="B1038" s="102" t="s">
        <v>29</v>
      </c>
      <c r="C1038" s="103"/>
      <c r="D1038" s="103"/>
      <c r="E1038" s="103"/>
      <c r="F1038" s="131"/>
    </row>
    <row r="1039" spans="1:6" x14ac:dyDescent="0.2">
      <c r="A1039" s="126">
        <v>2.1</v>
      </c>
      <c r="B1039" s="28" t="s">
        <v>30</v>
      </c>
      <c r="C1039" s="9"/>
      <c r="D1039" s="10"/>
      <c r="E1039" s="10"/>
      <c r="F1039" s="129"/>
    </row>
    <row r="1040" spans="1:6" ht="94.5" x14ac:dyDescent="0.2">
      <c r="A1040" s="172" t="s">
        <v>31</v>
      </c>
      <c r="B1040" s="173" t="s">
        <v>32</v>
      </c>
      <c r="C1040" s="174" t="s">
        <v>33</v>
      </c>
      <c r="D1040" s="77">
        <f>'Feb 23_GCV (Raw)'!F213</f>
        <v>4057.5529668584441</v>
      </c>
      <c r="E1040" s="30">
        <v>4058</v>
      </c>
      <c r="F1040" s="132" t="s">
        <v>34</v>
      </c>
    </row>
    <row r="1041" spans="1:6" ht="31.5" x14ac:dyDescent="0.2">
      <c r="A1041" s="128" t="s">
        <v>35</v>
      </c>
      <c r="B1041" s="10" t="s">
        <v>36</v>
      </c>
      <c r="C1041" s="9" t="s">
        <v>33</v>
      </c>
      <c r="D1041" s="32"/>
      <c r="E1041" s="30"/>
      <c r="F1041" s="132" t="s">
        <v>37</v>
      </c>
    </row>
    <row r="1042" spans="1:6" x14ac:dyDescent="0.2">
      <c r="A1042" s="172"/>
      <c r="B1042" s="173" t="s">
        <v>38</v>
      </c>
      <c r="C1042" s="174" t="s">
        <v>33</v>
      </c>
      <c r="D1042" s="77">
        <f>'Feb 23_GCV (Washed)'!F45</f>
        <v>3912.6587970745745</v>
      </c>
      <c r="E1042" s="30">
        <v>3913</v>
      </c>
      <c r="F1042" s="132"/>
    </row>
    <row r="1043" spans="1:6" ht="78.75" x14ac:dyDescent="0.2">
      <c r="A1043" s="172" t="s">
        <v>39</v>
      </c>
      <c r="B1043" s="173" t="s">
        <v>40</v>
      </c>
      <c r="C1043" s="174" t="s">
        <v>33</v>
      </c>
      <c r="D1043" s="77">
        <f>'Feb 23_GCV (Raw)'!H213</f>
        <v>3280.0955113490486</v>
      </c>
      <c r="E1043" s="30">
        <v>3458</v>
      </c>
      <c r="F1043" s="132" t="s">
        <v>41</v>
      </c>
    </row>
    <row r="1044" spans="1:6" x14ac:dyDescent="0.2">
      <c r="A1044" s="172" t="s">
        <v>42</v>
      </c>
      <c r="B1044" s="173" t="s">
        <v>43</v>
      </c>
      <c r="C1044" s="174" t="s">
        <v>33</v>
      </c>
      <c r="D1044" s="77">
        <f>'Feb 23_GCV (Imp)'!H16</f>
        <v>4657.1063145029793</v>
      </c>
      <c r="E1044" s="30">
        <v>4657</v>
      </c>
      <c r="F1044" s="129" t="s">
        <v>6</v>
      </c>
    </row>
    <row r="1045" spans="1:6" x14ac:dyDescent="0.2">
      <c r="A1045" s="172"/>
      <c r="B1045" s="173" t="s">
        <v>44</v>
      </c>
      <c r="C1045" s="174" t="s">
        <v>33</v>
      </c>
      <c r="D1045" s="77">
        <f>'Feb 23_GCV (Washed)'!H45</f>
        <v>3873.9216380829503</v>
      </c>
      <c r="E1045" s="30">
        <v>3874</v>
      </c>
      <c r="F1045" s="129"/>
    </row>
    <row r="1046" spans="1:6" x14ac:dyDescent="0.2">
      <c r="A1046" s="128" t="s">
        <v>45</v>
      </c>
      <c r="B1046" s="10" t="s">
        <v>46</v>
      </c>
      <c r="C1046" s="9" t="s">
        <v>47</v>
      </c>
      <c r="D1046" s="29">
        <v>10784</v>
      </c>
      <c r="E1046" s="30">
        <v>10784</v>
      </c>
      <c r="F1046" s="129" t="s">
        <v>6</v>
      </c>
    </row>
    <row r="1047" spans="1:6" x14ac:dyDescent="0.2">
      <c r="A1047" s="128" t="s">
        <v>48</v>
      </c>
      <c r="B1047" s="10" t="s">
        <v>49</v>
      </c>
      <c r="C1047" s="9" t="s">
        <v>47</v>
      </c>
      <c r="D1047" s="29">
        <v>10260</v>
      </c>
      <c r="E1047" s="30">
        <v>10260</v>
      </c>
      <c r="F1047" s="129" t="s">
        <v>6</v>
      </c>
    </row>
    <row r="1048" spans="1:6" x14ac:dyDescent="0.2">
      <c r="A1048" s="128" t="s">
        <v>50</v>
      </c>
      <c r="B1048" s="10" t="s">
        <v>51</v>
      </c>
      <c r="C1048" s="9" t="s">
        <v>47</v>
      </c>
      <c r="D1048" s="32"/>
      <c r="E1048" s="32"/>
      <c r="F1048" s="129" t="s">
        <v>6</v>
      </c>
    </row>
    <row r="1049" spans="1:6" x14ac:dyDescent="0.2">
      <c r="A1049" s="128"/>
      <c r="B1049" s="10"/>
      <c r="C1049" s="9"/>
      <c r="D1049" s="32"/>
      <c r="E1049" s="32"/>
      <c r="F1049" s="129"/>
    </row>
    <row r="1050" spans="1:6" x14ac:dyDescent="0.2">
      <c r="A1050" s="126">
        <v>2.2000000000000002</v>
      </c>
      <c r="B1050" s="28" t="s">
        <v>52</v>
      </c>
      <c r="C1050" s="10"/>
      <c r="D1050" s="32"/>
      <c r="E1050" s="32"/>
      <c r="F1050" s="129"/>
    </row>
    <row r="1051" spans="1:6" x14ac:dyDescent="0.2">
      <c r="A1051" s="128" t="s">
        <v>53</v>
      </c>
      <c r="B1051" s="10" t="s">
        <v>54</v>
      </c>
      <c r="C1051" s="9" t="s">
        <v>33</v>
      </c>
      <c r="D1051" s="32">
        <v>120</v>
      </c>
      <c r="E1051" s="32"/>
      <c r="F1051" s="129"/>
    </row>
    <row r="1052" spans="1:6" x14ac:dyDescent="0.2">
      <c r="A1052" s="128" t="s">
        <v>55</v>
      </c>
      <c r="B1052" s="10" t="s">
        <v>56</v>
      </c>
      <c r="C1052" s="9" t="s">
        <v>33</v>
      </c>
      <c r="D1052" s="32">
        <v>433.00138623339308</v>
      </c>
      <c r="E1052" s="30">
        <v>120</v>
      </c>
      <c r="F1052" s="129" t="s">
        <v>6</v>
      </c>
    </row>
    <row r="1053" spans="1:6" x14ac:dyDescent="0.2">
      <c r="A1053" s="128"/>
      <c r="B1053" s="10"/>
      <c r="C1053" s="9"/>
      <c r="D1053" s="32"/>
      <c r="E1053" s="32"/>
      <c r="F1053" s="129"/>
    </row>
    <row r="1054" spans="1:6" x14ac:dyDescent="0.2">
      <c r="A1054" s="126">
        <v>2.2999999999999998</v>
      </c>
      <c r="B1054" s="28" t="s">
        <v>57</v>
      </c>
      <c r="C1054" s="9"/>
      <c r="D1054" s="32"/>
      <c r="E1054" s="32"/>
      <c r="F1054" s="129"/>
    </row>
    <row r="1055" spans="1:6" x14ac:dyDescent="0.2">
      <c r="A1055" s="128" t="s">
        <v>58</v>
      </c>
      <c r="B1055" s="10" t="s">
        <v>59</v>
      </c>
      <c r="C1055" s="9" t="s">
        <v>33</v>
      </c>
      <c r="D1055" s="29">
        <v>3081</v>
      </c>
      <c r="E1055" s="30">
        <v>3524.6706991379569</v>
      </c>
      <c r="F1055" s="129" t="s">
        <v>6</v>
      </c>
    </row>
    <row r="1056" spans="1:6" x14ac:dyDescent="0.2">
      <c r="A1056" s="128" t="s">
        <v>60</v>
      </c>
      <c r="B1056" s="10" t="s">
        <v>61</v>
      </c>
      <c r="C1056" s="9" t="s">
        <v>33</v>
      </c>
      <c r="D1056" s="32"/>
      <c r="E1056" s="30"/>
      <c r="F1056" s="129" t="s">
        <v>6</v>
      </c>
    </row>
    <row r="1057" spans="1:6" x14ac:dyDescent="0.2">
      <c r="A1057" s="128"/>
      <c r="B1057" s="10"/>
      <c r="C1057" s="9"/>
      <c r="D1057" s="32"/>
      <c r="E1057" s="32"/>
      <c r="F1057" s="129"/>
    </row>
    <row r="1058" spans="1:6" x14ac:dyDescent="0.2">
      <c r="A1058" s="126">
        <v>2.4</v>
      </c>
      <c r="B1058" s="28" t="s">
        <v>62</v>
      </c>
      <c r="C1058" s="9"/>
      <c r="D1058" s="32"/>
      <c r="E1058" s="32"/>
      <c r="F1058" s="129"/>
    </row>
    <row r="1059" spans="1:6" x14ac:dyDescent="0.2">
      <c r="A1059" s="128" t="s">
        <v>63</v>
      </c>
      <c r="B1059" s="10" t="s">
        <v>64</v>
      </c>
      <c r="C1059" s="9" t="s">
        <v>65</v>
      </c>
      <c r="D1059" s="29">
        <v>3882.7214774664139</v>
      </c>
      <c r="E1059" s="30">
        <v>3852.6679972082784</v>
      </c>
      <c r="F1059" s="133" t="s">
        <v>66</v>
      </c>
    </row>
    <row r="1060" spans="1:6" x14ac:dyDescent="0.2">
      <c r="A1060" s="128" t="s">
        <v>67</v>
      </c>
      <c r="B1060" s="10" t="s">
        <v>68</v>
      </c>
      <c r="C1060" s="9" t="s">
        <v>65</v>
      </c>
      <c r="D1060" s="29">
        <v>15090.517055102693</v>
      </c>
      <c r="E1060" s="30">
        <v>15090.517055102693</v>
      </c>
      <c r="F1060" s="134"/>
    </row>
    <row r="1061" spans="1:6" x14ac:dyDescent="0.2">
      <c r="A1061" s="128"/>
      <c r="B1061" s="10" t="s">
        <v>69</v>
      </c>
      <c r="C1061" s="9" t="s">
        <v>65</v>
      </c>
      <c r="D1061" s="29">
        <v>4528.1150812662972</v>
      </c>
      <c r="E1061" s="30">
        <v>4528.1150812662972</v>
      </c>
      <c r="F1061" s="134"/>
    </row>
    <row r="1062" spans="1:6" x14ac:dyDescent="0.2">
      <c r="A1062" s="128" t="s">
        <v>70</v>
      </c>
      <c r="B1062" s="10" t="s">
        <v>46</v>
      </c>
      <c r="C1062" s="9" t="s">
        <v>71</v>
      </c>
      <c r="D1062" s="29">
        <v>74991.113396226792</v>
      </c>
      <c r="E1062" s="30">
        <v>74991.113396226792</v>
      </c>
      <c r="F1062" s="134"/>
    </row>
    <row r="1063" spans="1:6" x14ac:dyDescent="0.2">
      <c r="A1063" s="128" t="s">
        <v>72</v>
      </c>
      <c r="B1063" s="10" t="s">
        <v>49</v>
      </c>
      <c r="C1063" s="9" t="s">
        <v>71</v>
      </c>
      <c r="D1063" s="29">
        <v>50944.010793060777</v>
      </c>
      <c r="E1063" s="30">
        <v>50944.010793060777</v>
      </c>
      <c r="F1063" s="135"/>
    </row>
    <row r="1064" spans="1:6" x14ac:dyDescent="0.2">
      <c r="A1064" s="128"/>
      <c r="B1064" s="10"/>
      <c r="C1064" s="9"/>
      <c r="D1064" s="32"/>
      <c r="E1064" s="32"/>
      <c r="F1064" s="129"/>
    </row>
    <row r="1065" spans="1:6" x14ac:dyDescent="0.2">
      <c r="A1065" s="126">
        <v>3</v>
      </c>
      <c r="B1065" s="102" t="s">
        <v>73</v>
      </c>
      <c r="C1065" s="103"/>
      <c r="D1065" s="103"/>
      <c r="E1065" s="103"/>
      <c r="F1065" s="131"/>
    </row>
    <row r="1066" spans="1:6" x14ac:dyDescent="0.2">
      <c r="A1066" s="126">
        <v>3.1</v>
      </c>
      <c r="B1066" s="28" t="s">
        <v>74</v>
      </c>
      <c r="C1066" s="9"/>
      <c r="D1066" s="32"/>
      <c r="E1066" s="32"/>
      <c r="F1066" s="129"/>
    </row>
    <row r="1067" spans="1:6" x14ac:dyDescent="0.2">
      <c r="A1067" s="128" t="s">
        <v>75</v>
      </c>
      <c r="B1067" s="10" t="s">
        <v>64</v>
      </c>
      <c r="C1067" s="9" t="s">
        <v>76</v>
      </c>
      <c r="D1067" s="34">
        <v>0.63514487329640679</v>
      </c>
      <c r="E1067" s="35">
        <v>0.54538684139367433</v>
      </c>
      <c r="F1067" s="136" t="s">
        <v>6</v>
      </c>
    </row>
    <row r="1068" spans="1:6" x14ac:dyDescent="0.2">
      <c r="A1068" s="128" t="s">
        <v>77</v>
      </c>
      <c r="B1068" s="10" t="s">
        <v>68</v>
      </c>
      <c r="C1068" s="9" t="s">
        <v>76</v>
      </c>
      <c r="D1068" s="34">
        <v>8.4040014441831998E-2</v>
      </c>
      <c r="E1068" s="35">
        <v>7.2163564493922555E-2</v>
      </c>
      <c r="F1068" s="137"/>
    </row>
    <row r="1069" spans="1:6" x14ac:dyDescent="0.2">
      <c r="A1069" s="128"/>
      <c r="B1069" s="10" t="s">
        <v>69</v>
      </c>
      <c r="C1069" s="9" t="s">
        <v>76</v>
      </c>
      <c r="D1069" s="34">
        <v>0.14602045339133549</v>
      </c>
      <c r="E1069" s="35">
        <v>0.12538499042061496</v>
      </c>
      <c r="F1069" s="137"/>
    </row>
    <row r="1070" spans="1:6" x14ac:dyDescent="0.2">
      <c r="A1070" s="128" t="s">
        <v>78</v>
      </c>
      <c r="B1070" s="10" t="s">
        <v>46</v>
      </c>
      <c r="C1070" s="9" t="s">
        <v>79</v>
      </c>
      <c r="D1070" s="34">
        <v>0.15557258047945707</v>
      </c>
      <c r="E1070" s="35">
        <v>0.24</v>
      </c>
      <c r="F1070" s="137"/>
    </row>
    <row r="1071" spans="1:6" x14ac:dyDescent="0.2">
      <c r="A1071" s="128" t="s">
        <v>80</v>
      </c>
      <c r="B1071" s="10" t="s">
        <v>49</v>
      </c>
      <c r="C1071" s="9" t="s">
        <v>79</v>
      </c>
      <c r="D1071" s="34">
        <v>2.3688126876777709</v>
      </c>
      <c r="E1071" s="35">
        <v>0.96</v>
      </c>
      <c r="F1071" s="138"/>
    </row>
    <row r="1072" spans="1:6" x14ac:dyDescent="0.2">
      <c r="A1072" s="128"/>
      <c r="B1072" s="10"/>
      <c r="C1072" s="9"/>
      <c r="D1072" s="32"/>
      <c r="E1072" s="32"/>
      <c r="F1072" s="129"/>
    </row>
    <row r="1073" spans="1:6" x14ac:dyDescent="0.2">
      <c r="A1073" s="126">
        <v>3.2</v>
      </c>
      <c r="B1073" s="28" t="s">
        <v>81</v>
      </c>
      <c r="C1073" s="9"/>
      <c r="D1073" s="32"/>
      <c r="E1073" s="32"/>
      <c r="F1073" s="129"/>
    </row>
    <row r="1074" spans="1:6" x14ac:dyDescent="0.2">
      <c r="A1074" s="128" t="s">
        <v>82</v>
      </c>
      <c r="B1074" s="10" t="s">
        <v>64</v>
      </c>
      <c r="C1074" s="36" t="s">
        <v>83</v>
      </c>
      <c r="D1074" s="29">
        <v>216379.25</v>
      </c>
      <c r="E1074" s="30">
        <v>185800.75296547278</v>
      </c>
      <c r="F1074" s="136" t="s">
        <v>6</v>
      </c>
    </row>
    <row r="1075" spans="1:6" x14ac:dyDescent="0.2">
      <c r="A1075" s="128" t="s">
        <v>84</v>
      </c>
      <c r="B1075" s="10" t="s">
        <v>68</v>
      </c>
      <c r="C1075" s="36" t="s">
        <v>83</v>
      </c>
      <c r="D1075" s="29">
        <v>28630.5</v>
      </c>
      <c r="E1075" s="30">
        <v>24584.466661096052</v>
      </c>
      <c r="F1075" s="137"/>
    </row>
    <row r="1076" spans="1:6" x14ac:dyDescent="0.2">
      <c r="A1076" s="128"/>
      <c r="B1076" s="10" t="s">
        <v>69</v>
      </c>
      <c r="C1076" s="36" t="s">
        <v>83</v>
      </c>
      <c r="D1076" s="29">
        <v>49745.81</v>
      </c>
      <c r="E1076" s="30">
        <v>42715.782381523844</v>
      </c>
      <c r="F1076" s="137"/>
    </row>
    <row r="1077" spans="1:6" x14ac:dyDescent="0.2">
      <c r="A1077" s="128" t="s">
        <v>85</v>
      </c>
      <c r="B1077" s="10" t="s">
        <v>46</v>
      </c>
      <c r="C1077" s="36" t="s">
        <v>86</v>
      </c>
      <c r="D1077" s="29">
        <v>53</v>
      </c>
      <c r="E1077" s="30">
        <v>81.762479999999996</v>
      </c>
      <c r="F1077" s="137"/>
    </row>
    <row r="1078" spans="1:6" x14ac:dyDescent="0.2">
      <c r="A1078" s="128" t="s">
        <v>87</v>
      </c>
      <c r="B1078" s="10" t="s">
        <v>49</v>
      </c>
      <c r="C1078" s="36" t="s">
        <v>86</v>
      </c>
      <c r="D1078" s="29">
        <v>807</v>
      </c>
      <c r="E1078" s="30">
        <v>327.04991999999999</v>
      </c>
      <c r="F1078" s="138"/>
    </row>
    <row r="1079" spans="1:6" x14ac:dyDescent="0.2">
      <c r="A1079" s="128"/>
      <c r="B1079" s="10"/>
      <c r="C1079" s="9"/>
      <c r="D1079" s="32"/>
      <c r="E1079" s="32"/>
      <c r="F1079" s="129"/>
    </row>
    <row r="1080" spans="1:6" x14ac:dyDescent="0.2">
      <c r="A1080" s="126">
        <v>3.3</v>
      </c>
      <c r="B1080" s="28" t="s">
        <v>88</v>
      </c>
      <c r="C1080" s="9"/>
      <c r="D1080" s="32"/>
      <c r="E1080" s="32"/>
      <c r="F1080" s="129"/>
    </row>
    <row r="1081" spans="1:6" x14ac:dyDescent="0.2">
      <c r="A1081" s="128" t="s">
        <v>89</v>
      </c>
      <c r="B1081" s="10" t="s">
        <v>64</v>
      </c>
      <c r="C1081" s="37" t="s">
        <v>90</v>
      </c>
      <c r="D1081" s="32">
        <v>666664.46924999997</v>
      </c>
      <c r="E1081" s="30">
        <v>654886.46985517174</v>
      </c>
      <c r="F1081" s="136" t="s">
        <v>6</v>
      </c>
    </row>
    <row r="1082" spans="1:6" x14ac:dyDescent="0.2">
      <c r="A1082" s="128" t="s">
        <v>91</v>
      </c>
      <c r="B1082" s="10" t="s">
        <v>68</v>
      </c>
      <c r="C1082" s="37" t="s">
        <v>90</v>
      </c>
      <c r="D1082" s="32">
        <v>88210.570500000002</v>
      </c>
      <c r="E1082" s="30">
        <v>86652.149294299219</v>
      </c>
      <c r="F1082" s="137"/>
    </row>
    <row r="1083" spans="1:6" x14ac:dyDescent="0.2">
      <c r="A1083" s="128"/>
      <c r="B1083" s="10" t="s">
        <v>69</v>
      </c>
      <c r="C1083" s="37" t="s">
        <v>90</v>
      </c>
      <c r="D1083" s="32">
        <v>153266.84060999998</v>
      </c>
      <c r="E1083" s="30">
        <v>150559.06655091047</v>
      </c>
      <c r="F1083" s="137"/>
    </row>
    <row r="1084" spans="1:6" x14ac:dyDescent="0.2">
      <c r="A1084" s="128" t="s">
        <v>92</v>
      </c>
      <c r="B1084" s="10" t="s">
        <v>46</v>
      </c>
      <c r="C1084" s="37" t="s">
        <v>90</v>
      </c>
      <c r="D1084" s="32">
        <v>487.53385600000001</v>
      </c>
      <c r="E1084" s="30">
        <v>752.11277642495986</v>
      </c>
      <c r="F1084" s="137"/>
    </row>
    <row r="1085" spans="1:6" x14ac:dyDescent="0.2">
      <c r="A1085" s="128" t="s">
        <v>93</v>
      </c>
      <c r="B1085" s="10" t="s">
        <v>49</v>
      </c>
      <c r="C1085" s="37" t="s">
        <v>90</v>
      </c>
      <c r="D1085" s="32">
        <v>7725.0720600000004</v>
      </c>
      <c r="E1085" s="30">
        <v>3130.7115231935995</v>
      </c>
      <c r="F1085" s="138"/>
    </row>
    <row r="1086" spans="1:6" x14ac:dyDescent="0.2">
      <c r="A1086" s="128"/>
      <c r="B1086" s="38" t="s">
        <v>94</v>
      </c>
      <c r="C1086" s="39" t="s">
        <v>90</v>
      </c>
      <c r="D1086" s="40">
        <v>916354.48627600004</v>
      </c>
      <c r="E1086" s="41">
        <v>895980.51</v>
      </c>
      <c r="F1086" s="129"/>
    </row>
    <row r="1087" spans="1:6" x14ac:dyDescent="0.2">
      <c r="A1087" s="128"/>
      <c r="B1087" s="10"/>
      <c r="C1087" s="9"/>
      <c r="D1087" s="32"/>
      <c r="E1087" s="32"/>
      <c r="F1087" s="129"/>
    </row>
    <row r="1088" spans="1:6" x14ac:dyDescent="0.2">
      <c r="A1088" s="126">
        <v>4</v>
      </c>
      <c r="B1088" s="97" t="s">
        <v>95</v>
      </c>
      <c r="C1088" s="98"/>
      <c r="D1088" s="98"/>
      <c r="E1088" s="98"/>
      <c r="F1088" s="139"/>
    </row>
    <row r="1089" spans="1:6" x14ac:dyDescent="0.2">
      <c r="A1089" s="128">
        <v>4.0999999999999996</v>
      </c>
      <c r="B1089" s="10" t="s">
        <v>64</v>
      </c>
      <c r="C1089" s="9" t="s">
        <v>96</v>
      </c>
      <c r="D1089" s="32">
        <v>84.014036125307456</v>
      </c>
      <c r="E1089" s="30">
        <v>71.582861480727814</v>
      </c>
      <c r="F1089" s="136" t="s">
        <v>6</v>
      </c>
    </row>
    <row r="1090" spans="1:6" x14ac:dyDescent="0.2">
      <c r="A1090" s="128">
        <v>4.2</v>
      </c>
      <c r="B1090" s="10" t="s">
        <v>68</v>
      </c>
      <c r="C1090" s="9" t="s">
        <v>96</v>
      </c>
      <c r="D1090" s="32">
        <v>43.204904854611769</v>
      </c>
      <c r="E1090" s="30">
        <v>37.099231343987348</v>
      </c>
      <c r="F1090" s="137"/>
    </row>
    <row r="1091" spans="1:6" x14ac:dyDescent="0.2">
      <c r="A1091" s="128"/>
      <c r="B1091" s="10" t="s">
        <v>69</v>
      </c>
      <c r="C1091" s="9" t="s">
        <v>96</v>
      </c>
      <c r="D1091" s="32">
        <v>22.525475249080777</v>
      </c>
      <c r="E1091" s="30">
        <v>19.342197840986731</v>
      </c>
      <c r="F1091" s="137"/>
    </row>
    <row r="1092" spans="1:6" x14ac:dyDescent="0.2">
      <c r="A1092" s="128">
        <v>4.3</v>
      </c>
      <c r="B1092" s="10" t="s">
        <v>46</v>
      </c>
      <c r="C1092" s="9" t="s">
        <v>96</v>
      </c>
      <c r="D1092" s="32">
        <v>0.39745290100000197</v>
      </c>
      <c r="E1092" s="30">
        <v>0.61314594092367247</v>
      </c>
      <c r="F1092" s="137"/>
    </row>
    <row r="1093" spans="1:6" x14ac:dyDescent="0.2">
      <c r="A1093" s="128">
        <v>4.4000000000000004</v>
      </c>
      <c r="B1093" s="10" t="s">
        <v>49</v>
      </c>
      <c r="C1093" s="9" t="s">
        <v>96</v>
      </c>
      <c r="D1093" s="32">
        <v>4.1111816710000042</v>
      </c>
      <c r="E1093" s="30">
        <v>1.6661234654349661</v>
      </c>
      <c r="F1093" s="138"/>
    </row>
    <row r="1094" spans="1:6" x14ac:dyDescent="0.2">
      <c r="A1094" s="128"/>
      <c r="B1094" s="28" t="s">
        <v>95</v>
      </c>
      <c r="C1094" s="6" t="s">
        <v>96</v>
      </c>
      <c r="D1094" s="40">
        <v>154.253050801</v>
      </c>
      <c r="E1094" s="41">
        <v>130.30356007206052</v>
      </c>
      <c r="F1094" s="129"/>
    </row>
    <row r="1095" spans="1:6" x14ac:dyDescent="0.2">
      <c r="A1095" s="128"/>
      <c r="B1095" s="10"/>
      <c r="C1095" s="9"/>
      <c r="D1095" s="32"/>
      <c r="E1095" s="32"/>
      <c r="F1095" s="129"/>
    </row>
    <row r="1096" spans="1:6" x14ac:dyDescent="0.2">
      <c r="A1096" s="126">
        <v>5</v>
      </c>
      <c r="B1096" s="97" t="s">
        <v>97</v>
      </c>
      <c r="C1096" s="98"/>
      <c r="D1096" s="98"/>
      <c r="E1096" s="98"/>
      <c r="F1096" s="139"/>
    </row>
    <row r="1097" spans="1:6" x14ac:dyDescent="0.2">
      <c r="A1097" s="128">
        <v>5.0999999999999996</v>
      </c>
      <c r="B1097" s="10" t="s">
        <v>98</v>
      </c>
      <c r="C1097" s="9" t="s">
        <v>96</v>
      </c>
      <c r="D1097" s="32"/>
      <c r="E1097" s="30"/>
      <c r="F1097" s="129" t="s">
        <v>99</v>
      </c>
    </row>
    <row r="1098" spans="1:6" x14ac:dyDescent="0.2">
      <c r="A1098" s="128">
        <v>5.2</v>
      </c>
      <c r="B1098" s="10" t="s">
        <v>100</v>
      </c>
      <c r="C1098" s="9" t="s">
        <v>96</v>
      </c>
      <c r="D1098" s="32"/>
      <c r="E1098" s="30"/>
      <c r="F1098" s="129" t="s">
        <v>99</v>
      </c>
    </row>
    <row r="1099" spans="1:6" x14ac:dyDescent="0.2">
      <c r="A1099" s="128"/>
      <c r="B1099" s="28" t="s">
        <v>101</v>
      </c>
      <c r="C1099" s="6" t="s">
        <v>96</v>
      </c>
      <c r="D1099" s="40">
        <v>0</v>
      </c>
      <c r="E1099" s="41">
        <v>0</v>
      </c>
      <c r="F1099" s="129"/>
    </row>
    <row r="1100" spans="1:6" x14ac:dyDescent="0.2">
      <c r="A1100" s="128"/>
      <c r="B1100" s="10"/>
      <c r="C1100" s="9"/>
      <c r="D1100" s="32"/>
      <c r="E1100" s="32"/>
      <c r="F1100" s="129"/>
    </row>
    <row r="1101" spans="1:6" x14ac:dyDescent="0.2">
      <c r="A1101" s="126">
        <v>6</v>
      </c>
      <c r="B1101" s="28" t="s">
        <v>102</v>
      </c>
      <c r="C1101" s="8" t="s">
        <v>96</v>
      </c>
      <c r="D1101" s="40">
        <v>154.253050801</v>
      </c>
      <c r="E1101" s="41">
        <v>130.30356007206052</v>
      </c>
      <c r="F1101" s="129" t="s">
        <v>6</v>
      </c>
    </row>
    <row r="1102" spans="1:6" x14ac:dyDescent="0.2">
      <c r="A1102" s="128"/>
      <c r="B1102" s="10"/>
      <c r="C1102" s="9"/>
      <c r="D1102" s="32"/>
      <c r="E1102" s="32"/>
      <c r="F1102" s="129"/>
    </row>
    <row r="1103" spans="1:6" ht="31.5" x14ac:dyDescent="0.2">
      <c r="A1103" s="126">
        <v>7</v>
      </c>
      <c r="B1103" s="42" t="s">
        <v>103</v>
      </c>
      <c r="C1103" s="6" t="s">
        <v>104</v>
      </c>
      <c r="D1103" s="43">
        <v>4.5278387094227073</v>
      </c>
      <c r="E1103" s="44">
        <v>3.8248417143529063</v>
      </c>
      <c r="F1103" s="129" t="s">
        <v>6</v>
      </c>
    </row>
    <row r="1104" spans="1:6" x14ac:dyDescent="0.2">
      <c r="A1104" s="128"/>
      <c r="B1104" s="10"/>
      <c r="C1104" s="9"/>
      <c r="D1104" s="34"/>
      <c r="E1104" s="34"/>
      <c r="F1104" s="129"/>
    </row>
    <row r="1105" spans="1:6" x14ac:dyDescent="0.2">
      <c r="A1105" s="126">
        <v>8</v>
      </c>
      <c r="B1105" s="28" t="s">
        <v>105</v>
      </c>
      <c r="C1105" s="6" t="s">
        <v>104</v>
      </c>
      <c r="D1105" s="43">
        <v>5.0901877904237063</v>
      </c>
      <c r="E1105" s="44">
        <v>4.2357051100253669</v>
      </c>
      <c r="F1105" s="129" t="s">
        <v>6</v>
      </c>
    </row>
    <row r="1106" spans="1:6" x14ac:dyDescent="0.2">
      <c r="A1106" s="118"/>
      <c r="B1106" s="121"/>
      <c r="C1106" s="122"/>
      <c r="D1106" s="121"/>
      <c r="E1106" s="121"/>
      <c r="F1106" s="123"/>
    </row>
    <row r="1107" spans="1:6" x14ac:dyDescent="0.2">
      <c r="A1107" s="140" t="s">
        <v>106</v>
      </c>
      <c r="B1107" s="121"/>
      <c r="C1107" s="122"/>
      <c r="D1107" s="121"/>
      <c r="E1107" s="121"/>
      <c r="F1107" s="123"/>
    </row>
    <row r="1108" spans="1:6" x14ac:dyDescent="0.2">
      <c r="A1108" s="118">
        <v>1</v>
      </c>
      <c r="B1108" s="141" t="s">
        <v>107</v>
      </c>
      <c r="C1108" s="141"/>
      <c r="D1108" s="141"/>
      <c r="E1108" s="141"/>
      <c r="F1108" s="142"/>
    </row>
    <row r="1109" spans="1:6" x14ac:dyDescent="0.2">
      <c r="A1109" s="118">
        <v>2</v>
      </c>
      <c r="B1109" s="143" t="s">
        <v>108</v>
      </c>
      <c r="C1109" s="143"/>
      <c r="D1109" s="143"/>
      <c r="E1109" s="143"/>
      <c r="F1109" s="144"/>
    </row>
    <row r="1110" spans="1:6" x14ac:dyDescent="0.2">
      <c r="A1110" s="118">
        <v>3</v>
      </c>
      <c r="B1110" s="141" t="s">
        <v>109</v>
      </c>
      <c r="C1110" s="141"/>
      <c r="D1110" s="141"/>
      <c r="E1110" s="141"/>
      <c r="F1110" s="142"/>
    </row>
    <row r="1111" spans="1:6" x14ac:dyDescent="0.2">
      <c r="A1111" s="118">
        <v>4</v>
      </c>
      <c r="B1111" s="141" t="s">
        <v>110</v>
      </c>
      <c r="C1111" s="141"/>
      <c r="D1111" s="141"/>
      <c r="E1111" s="141"/>
      <c r="F1111" s="142"/>
    </row>
    <row r="1112" spans="1:6" x14ac:dyDescent="0.2">
      <c r="A1112" s="118">
        <v>5</v>
      </c>
      <c r="B1112" s="141" t="s">
        <v>111</v>
      </c>
      <c r="C1112" s="141"/>
      <c r="D1112" s="141"/>
      <c r="E1112" s="141"/>
      <c r="F1112" s="142"/>
    </row>
    <row r="1113" spans="1:6" ht="16.5" thickBot="1" x14ac:dyDescent="0.25">
      <c r="A1113" s="145">
        <v>6</v>
      </c>
      <c r="B1113" s="146" t="s">
        <v>112</v>
      </c>
      <c r="C1113" s="146"/>
      <c r="D1113" s="146"/>
      <c r="E1113" s="146"/>
      <c r="F1113" s="147"/>
    </row>
    <row r="1114" spans="1:6" ht="16.5" thickBot="1" x14ac:dyDescent="0.25"/>
    <row r="1115" spans="1:6" x14ac:dyDescent="0.2">
      <c r="A1115" s="114"/>
      <c r="B1115" s="115"/>
      <c r="C1115" s="116"/>
      <c r="D1115" s="115"/>
      <c r="E1115" s="115"/>
      <c r="F1115" s="117"/>
    </row>
    <row r="1116" spans="1:6" x14ac:dyDescent="0.2">
      <c r="A1116" s="118"/>
      <c r="B1116" s="119" t="s">
        <v>0</v>
      </c>
      <c r="C1116" s="119"/>
      <c r="D1116" s="119"/>
      <c r="E1116" s="119"/>
      <c r="F1116" s="120"/>
    </row>
    <row r="1117" spans="1:6" x14ac:dyDescent="0.2">
      <c r="A1117" s="118"/>
      <c r="B1117" s="119" t="s">
        <v>330</v>
      </c>
      <c r="C1117" s="119"/>
      <c r="D1117" s="119"/>
      <c r="E1117" s="119"/>
      <c r="F1117" s="120"/>
    </row>
    <row r="1118" spans="1:6" x14ac:dyDescent="0.2">
      <c r="A1118" s="118"/>
      <c r="B1118" s="119" t="s">
        <v>1</v>
      </c>
      <c r="C1118" s="119"/>
      <c r="D1118" s="119"/>
      <c r="E1118" s="119"/>
      <c r="F1118" s="120"/>
    </row>
    <row r="1119" spans="1:6" x14ac:dyDescent="0.2">
      <c r="A1119" s="118"/>
      <c r="B1119" s="119" t="s">
        <v>2</v>
      </c>
      <c r="C1119" s="119"/>
      <c r="D1119" s="119"/>
      <c r="E1119" s="119"/>
      <c r="F1119" s="120"/>
    </row>
    <row r="1120" spans="1:6" x14ac:dyDescent="0.2">
      <c r="A1120" s="118"/>
      <c r="B1120" s="121"/>
      <c r="C1120" s="122"/>
      <c r="D1120" s="121"/>
      <c r="E1120" s="121"/>
      <c r="F1120" s="123"/>
    </row>
    <row r="1121" spans="1:6" x14ac:dyDescent="0.2">
      <c r="A1121" s="124" t="s">
        <v>3</v>
      </c>
      <c r="B1121" s="4" t="s">
        <v>4</v>
      </c>
      <c r="C1121" s="4" t="s">
        <v>5</v>
      </c>
      <c r="D1121" s="5" t="s">
        <v>6</v>
      </c>
      <c r="E1121" s="5" t="s">
        <v>7</v>
      </c>
      <c r="F1121" s="125" t="s">
        <v>8</v>
      </c>
    </row>
    <row r="1122" spans="1:6" x14ac:dyDescent="0.2">
      <c r="A1122" s="126">
        <v>1</v>
      </c>
      <c r="B1122" s="7" t="s">
        <v>9</v>
      </c>
      <c r="C1122" s="6"/>
      <c r="D1122" s="8"/>
      <c r="E1122" s="8"/>
      <c r="F1122" s="127"/>
    </row>
    <row r="1123" spans="1:6" x14ac:dyDescent="0.2">
      <c r="A1123" s="128">
        <v>1.1000000000000001</v>
      </c>
      <c r="B1123" s="10" t="s">
        <v>10</v>
      </c>
      <c r="C1123" s="9" t="s">
        <v>11</v>
      </c>
      <c r="D1123" s="78">
        <v>840</v>
      </c>
      <c r="E1123" s="12">
        <v>840</v>
      </c>
      <c r="F1123" s="129"/>
    </row>
    <row r="1124" spans="1:6" x14ac:dyDescent="0.2">
      <c r="A1124" s="128">
        <v>1.2</v>
      </c>
      <c r="B1124" s="10" t="s">
        <v>12</v>
      </c>
      <c r="C1124" s="9" t="s">
        <v>13</v>
      </c>
      <c r="D1124" s="13">
        <v>0.73760000000000003</v>
      </c>
      <c r="E1124" s="14">
        <v>0.85</v>
      </c>
      <c r="F1124" s="129" t="s">
        <v>6</v>
      </c>
    </row>
    <row r="1125" spans="1:6" x14ac:dyDescent="0.2">
      <c r="A1125" s="128">
        <v>1.3</v>
      </c>
      <c r="B1125" s="10" t="s">
        <v>14</v>
      </c>
      <c r="C1125" s="9" t="s">
        <v>13</v>
      </c>
      <c r="D1125" s="13">
        <v>0.66</v>
      </c>
      <c r="E1125" s="14">
        <v>0.85</v>
      </c>
      <c r="F1125" s="129" t="s">
        <v>6</v>
      </c>
    </row>
    <row r="1126" spans="1:6" x14ac:dyDescent="0.2">
      <c r="A1126" s="128">
        <v>1.4</v>
      </c>
      <c r="B1126" s="10" t="s">
        <v>15</v>
      </c>
      <c r="C1126" s="9" t="s">
        <v>16</v>
      </c>
      <c r="D1126" s="15">
        <v>407.88899999999995</v>
      </c>
      <c r="E1126" s="12">
        <v>407.88899999999995</v>
      </c>
      <c r="F1126" s="129" t="s">
        <v>6</v>
      </c>
    </row>
    <row r="1127" spans="1:6" x14ac:dyDescent="0.25">
      <c r="A1127" s="128">
        <v>1.5</v>
      </c>
      <c r="B1127" s="10" t="s">
        <v>17</v>
      </c>
      <c r="C1127" s="9" t="s">
        <v>13</v>
      </c>
      <c r="D1127" s="16">
        <v>0.11051781244407181</v>
      </c>
      <c r="E1127" s="17">
        <v>9.7000000000000003E-2</v>
      </c>
      <c r="F1127" s="129" t="s">
        <v>6</v>
      </c>
    </row>
    <row r="1128" spans="1:6" x14ac:dyDescent="0.2">
      <c r="A1128" s="128">
        <v>1.6</v>
      </c>
      <c r="B1128" s="10" t="s">
        <v>17</v>
      </c>
      <c r="C1128" s="9" t="s">
        <v>16</v>
      </c>
      <c r="D1128" s="15">
        <v>45.079000000000001</v>
      </c>
      <c r="E1128" s="12">
        <v>39.565232999999999</v>
      </c>
      <c r="F1128" s="129" t="s">
        <v>6</v>
      </c>
    </row>
    <row r="1129" spans="1:6" x14ac:dyDescent="0.25">
      <c r="A1129" s="128">
        <v>1.7</v>
      </c>
      <c r="B1129" s="10" t="s">
        <v>18</v>
      </c>
      <c r="C1129" s="9" t="s">
        <v>13</v>
      </c>
      <c r="D1129" s="16">
        <v>0</v>
      </c>
      <c r="E1129" s="19">
        <v>0</v>
      </c>
      <c r="F1129" s="129" t="s">
        <v>6</v>
      </c>
    </row>
    <row r="1130" spans="1:6" x14ac:dyDescent="0.2">
      <c r="A1130" s="128">
        <v>1.8</v>
      </c>
      <c r="B1130" s="10" t="s">
        <v>18</v>
      </c>
      <c r="C1130" s="9" t="s">
        <v>16</v>
      </c>
      <c r="D1130" s="79">
        <v>0</v>
      </c>
      <c r="E1130" s="21">
        <v>0</v>
      </c>
      <c r="F1130" s="129" t="s">
        <v>6</v>
      </c>
    </row>
    <row r="1131" spans="1:6" x14ac:dyDescent="0.25">
      <c r="A1131" s="128">
        <v>1.9</v>
      </c>
      <c r="B1131" s="10" t="s">
        <v>19</v>
      </c>
      <c r="C1131" s="9" t="s">
        <v>13</v>
      </c>
      <c r="D1131" s="16">
        <v>0.11051781244407181</v>
      </c>
      <c r="E1131" s="19">
        <v>9.7000000000000003E-2</v>
      </c>
      <c r="F1131" s="129" t="s">
        <v>6</v>
      </c>
    </row>
    <row r="1132" spans="1:6" x14ac:dyDescent="0.2">
      <c r="A1132" s="130">
        <v>1.1000000000000001</v>
      </c>
      <c r="B1132" s="10" t="s">
        <v>20</v>
      </c>
      <c r="C1132" s="9" t="s">
        <v>16</v>
      </c>
      <c r="D1132" s="80">
        <v>45.079000000000001</v>
      </c>
      <c r="E1132" s="24">
        <v>39.565232999999999</v>
      </c>
      <c r="F1132" s="129" t="s">
        <v>6</v>
      </c>
    </row>
    <row r="1133" spans="1:6" x14ac:dyDescent="0.2">
      <c r="A1133" s="130">
        <v>1.1100000000000001</v>
      </c>
      <c r="B1133" s="10" t="s">
        <v>21</v>
      </c>
      <c r="C1133" s="9" t="s">
        <v>16</v>
      </c>
      <c r="D1133" s="80">
        <v>362.80999999999995</v>
      </c>
      <c r="E1133" s="24">
        <v>368.32376699999998</v>
      </c>
      <c r="F1133" s="129" t="s">
        <v>6</v>
      </c>
    </row>
    <row r="1134" spans="1:6" x14ac:dyDescent="0.2">
      <c r="A1134" s="128">
        <v>1.1200000000000001</v>
      </c>
      <c r="B1134" s="10" t="s">
        <v>22</v>
      </c>
      <c r="C1134" s="9" t="s">
        <v>23</v>
      </c>
      <c r="D1134" s="81">
        <v>2646.3999757654169</v>
      </c>
      <c r="E1134" s="26">
        <v>2630</v>
      </c>
      <c r="F1134" s="129" t="s">
        <v>6</v>
      </c>
    </row>
    <row r="1135" spans="1:6" x14ac:dyDescent="0.2">
      <c r="A1135" s="128">
        <v>1.1299999999999999</v>
      </c>
      <c r="B1135" s="10" t="s">
        <v>24</v>
      </c>
      <c r="C1135" s="9" t="s">
        <v>25</v>
      </c>
      <c r="D1135" s="81">
        <v>2.0890021549980511</v>
      </c>
      <c r="E1135" s="15">
        <v>1.2</v>
      </c>
      <c r="F1135" s="129" t="s">
        <v>6</v>
      </c>
    </row>
    <row r="1136" spans="1:6" x14ac:dyDescent="0.25">
      <c r="A1136" s="130">
        <v>1.1399999999999999</v>
      </c>
      <c r="B1136" s="10" t="s">
        <v>26</v>
      </c>
      <c r="C1136" s="9" t="s">
        <v>13</v>
      </c>
      <c r="D1136" s="16">
        <v>2.3491898965658294E-2</v>
      </c>
      <c r="E1136" s="27">
        <v>8.0000000000000002E-3</v>
      </c>
      <c r="F1136" s="129" t="s">
        <v>6</v>
      </c>
    </row>
    <row r="1137" spans="1:6" x14ac:dyDescent="0.25">
      <c r="A1137" s="130">
        <v>1.1499999999999999</v>
      </c>
      <c r="B1137" s="10" t="s">
        <v>27</v>
      </c>
      <c r="C1137" s="9" t="s">
        <v>13</v>
      </c>
      <c r="D1137" s="16"/>
      <c r="E1137" s="27">
        <v>0</v>
      </c>
      <c r="F1137" s="129" t="s">
        <v>6</v>
      </c>
    </row>
    <row r="1138" spans="1:6" x14ac:dyDescent="0.25">
      <c r="A1138" s="130"/>
      <c r="B1138" s="10" t="s">
        <v>28</v>
      </c>
      <c r="C1138" s="9" t="s">
        <v>13</v>
      </c>
      <c r="D1138" s="16"/>
      <c r="E1138" s="27">
        <v>0</v>
      </c>
      <c r="F1138" s="129" t="s">
        <v>6</v>
      </c>
    </row>
    <row r="1139" spans="1:6" x14ac:dyDescent="0.2">
      <c r="A1139" s="126">
        <v>2</v>
      </c>
      <c r="B1139" s="102" t="s">
        <v>29</v>
      </c>
      <c r="C1139" s="103"/>
      <c r="D1139" s="103"/>
      <c r="E1139" s="103"/>
      <c r="F1139" s="131"/>
    </row>
    <row r="1140" spans="1:6" x14ac:dyDescent="0.2">
      <c r="A1140" s="126">
        <v>2.1</v>
      </c>
      <c r="B1140" s="28" t="s">
        <v>30</v>
      </c>
      <c r="C1140" s="9"/>
      <c r="D1140" s="10"/>
      <c r="E1140" s="10"/>
      <c r="F1140" s="129"/>
    </row>
    <row r="1141" spans="1:6" ht="94.5" x14ac:dyDescent="0.2">
      <c r="A1141" s="172" t="s">
        <v>31</v>
      </c>
      <c r="B1141" s="173" t="s">
        <v>32</v>
      </c>
      <c r="C1141" s="174" t="s">
        <v>33</v>
      </c>
      <c r="D1141" s="77">
        <f>'Mar 23_GCV (Raw)'!F272</f>
        <v>4009.0542698490149</v>
      </c>
      <c r="E1141" s="30">
        <v>4009</v>
      </c>
      <c r="F1141" s="132" t="s">
        <v>34</v>
      </c>
    </row>
    <row r="1142" spans="1:6" ht="31.5" x14ac:dyDescent="0.2">
      <c r="A1142" s="128" t="s">
        <v>35</v>
      </c>
      <c r="B1142" s="10" t="s">
        <v>36</v>
      </c>
      <c r="C1142" s="9" t="s">
        <v>33</v>
      </c>
      <c r="D1142" s="32"/>
      <c r="E1142" s="30"/>
      <c r="F1142" s="132" t="s">
        <v>37</v>
      </c>
    </row>
    <row r="1143" spans="1:6" x14ac:dyDescent="0.2">
      <c r="A1143" s="172"/>
      <c r="B1143" s="173" t="s">
        <v>38</v>
      </c>
      <c r="C1143" s="174" t="s">
        <v>33</v>
      </c>
      <c r="D1143" s="77">
        <f>'Mar 23_GCV (Washed)'!F89</f>
        <v>3849.6789502350771</v>
      </c>
      <c r="E1143" s="30">
        <v>3850</v>
      </c>
      <c r="F1143" s="132"/>
    </row>
    <row r="1144" spans="1:6" ht="78.75" x14ac:dyDescent="0.2">
      <c r="A1144" s="172" t="s">
        <v>39</v>
      </c>
      <c r="B1144" s="173" t="s">
        <v>40</v>
      </c>
      <c r="C1144" s="174" t="s">
        <v>33</v>
      </c>
      <c r="D1144" s="77">
        <f>'Mar 23_GCV (Raw)'!H272</f>
        <v>3260.3803410838232</v>
      </c>
      <c r="E1144" s="30">
        <v>3409</v>
      </c>
      <c r="F1144" s="132" t="s">
        <v>41</v>
      </c>
    </row>
    <row r="1145" spans="1:6" x14ac:dyDescent="0.2">
      <c r="A1145" s="172" t="s">
        <v>42</v>
      </c>
      <c r="B1145" s="173" t="s">
        <v>43</v>
      </c>
      <c r="C1145" s="174" t="s">
        <v>33</v>
      </c>
      <c r="D1145" s="77">
        <f>'Mar 23_GCV (Imp)'!H10</f>
        <v>4657.6404871877467</v>
      </c>
      <c r="E1145" s="30">
        <v>4658</v>
      </c>
      <c r="F1145" s="129" t="s">
        <v>6</v>
      </c>
    </row>
    <row r="1146" spans="1:6" x14ac:dyDescent="0.2">
      <c r="A1146" s="172"/>
      <c r="B1146" s="173" t="s">
        <v>44</v>
      </c>
      <c r="C1146" s="174" t="s">
        <v>33</v>
      </c>
      <c r="D1146" s="77">
        <f>'Mar 23_GCV (Washed)'!H89</f>
        <v>3925.2635246518416</v>
      </c>
      <c r="E1146" s="30">
        <v>3925</v>
      </c>
      <c r="F1146" s="129"/>
    </row>
    <row r="1147" spans="1:6" x14ac:dyDescent="0.2">
      <c r="A1147" s="128" t="s">
        <v>45</v>
      </c>
      <c r="B1147" s="10" t="s">
        <v>46</v>
      </c>
      <c r="C1147" s="9" t="s">
        <v>47</v>
      </c>
      <c r="D1147" s="29">
        <v>10784</v>
      </c>
      <c r="E1147" s="30">
        <v>10784</v>
      </c>
      <c r="F1147" s="129" t="s">
        <v>6</v>
      </c>
    </row>
    <row r="1148" spans="1:6" x14ac:dyDescent="0.2">
      <c r="A1148" s="128" t="s">
        <v>48</v>
      </c>
      <c r="B1148" s="10" t="s">
        <v>49</v>
      </c>
      <c r="C1148" s="9" t="s">
        <v>47</v>
      </c>
      <c r="D1148" s="29">
        <v>10260</v>
      </c>
      <c r="E1148" s="30">
        <v>10260</v>
      </c>
      <c r="F1148" s="129" t="s">
        <v>6</v>
      </c>
    </row>
    <row r="1149" spans="1:6" x14ac:dyDescent="0.2">
      <c r="A1149" s="128" t="s">
        <v>50</v>
      </c>
      <c r="B1149" s="10" t="s">
        <v>51</v>
      </c>
      <c r="C1149" s="9" t="s">
        <v>47</v>
      </c>
      <c r="D1149" s="32"/>
      <c r="E1149" s="32"/>
      <c r="F1149" s="129" t="s">
        <v>6</v>
      </c>
    </row>
    <row r="1150" spans="1:6" x14ac:dyDescent="0.2">
      <c r="A1150" s="128"/>
      <c r="B1150" s="10"/>
      <c r="C1150" s="9"/>
      <c r="D1150" s="32"/>
      <c r="E1150" s="32"/>
      <c r="F1150" s="129"/>
    </row>
    <row r="1151" spans="1:6" x14ac:dyDescent="0.2">
      <c r="A1151" s="126">
        <v>2.2000000000000002</v>
      </c>
      <c r="B1151" s="28" t="s">
        <v>52</v>
      </c>
      <c r="C1151" s="10"/>
      <c r="D1151" s="32"/>
      <c r="E1151" s="32"/>
      <c r="F1151" s="129"/>
    </row>
    <row r="1152" spans="1:6" x14ac:dyDescent="0.2">
      <c r="A1152" s="128" t="s">
        <v>53</v>
      </c>
      <c r="B1152" s="10" t="s">
        <v>54</v>
      </c>
      <c r="C1152" s="9" t="s">
        <v>33</v>
      </c>
      <c r="D1152" s="32">
        <v>120</v>
      </c>
      <c r="E1152" s="32"/>
      <c r="F1152" s="129"/>
    </row>
    <row r="1153" spans="1:6" x14ac:dyDescent="0.2">
      <c r="A1153" s="128" t="s">
        <v>55</v>
      </c>
      <c r="B1153" s="10" t="s">
        <v>56</v>
      </c>
      <c r="C1153" s="9" t="s">
        <v>33</v>
      </c>
      <c r="D1153" s="32">
        <v>331.0867520826705</v>
      </c>
      <c r="E1153" s="30">
        <v>120</v>
      </c>
      <c r="F1153" s="129" t="s">
        <v>6</v>
      </c>
    </row>
    <row r="1154" spans="1:6" x14ac:dyDescent="0.2">
      <c r="A1154" s="128"/>
      <c r="B1154" s="10"/>
      <c r="C1154" s="9"/>
      <c r="D1154" s="32"/>
      <c r="E1154" s="32"/>
      <c r="F1154" s="129"/>
    </row>
    <row r="1155" spans="1:6" x14ac:dyDescent="0.2">
      <c r="A1155" s="126">
        <v>2.2999999999999998</v>
      </c>
      <c r="B1155" s="28" t="s">
        <v>57</v>
      </c>
      <c r="C1155" s="9"/>
      <c r="D1155" s="32"/>
      <c r="E1155" s="32"/>
      <c r="F1155" s="129"/>
    </row>
    <row r="1156" spans="1:6" x14ac:dyDescent="0.2">
      <c r="A1156" s="128" t="s">
        <v>58</v>
      </c>
      <c r="B1156" s="10" t="s">
        <v>59</v>
      </c>
      <c r="C1156" s="9" t="s">
        <v>33</v>
      </c>
      <c r="D1156" s="29">
        <v>3274</v>
      </c>
      <c r="E1156" s="30">
        <v>3566.6042607292425</v>
      </c>
      <c r="F1156" s="129" t="s">
        <v>6</v>
      </c>
    </row>
    <row r="1157" spans="1:6" x14ac:dyDescent="0.2">
      <c r="A1157" s="128" t="s">
        <v>60</v>
      </c>
      <c r="B1157" s="10" t="s">
        <v>61</v>
      </c>
      <c r="C1157" s="9" t="s">
        <v>33</v>
      </c>
      <c r="D1157" s="32"/>
      <c r="E1157" s="30"/>
      <c r="F1157" s="129" t="s">
        <v>6</v>
      </c>
    </row>
    <row r="1158" spans="1:6" x14ac:dyDescent="0.2">
      <c r="A1158" s="128"/>
      <c r="B1158" s="10"/>
      <c r="C1158" s="9"/>
      <c r="D1158" s="32"/>
      <c r="E1158" s="32"/>
      <c r="F1158" s="129"/>
    </row>
    <row r="1159" spans="1:6" x14ac:dyDescent="0.2">
      <c r="A1159" s="126">
        <v>2.4</v>
      </c>
      <c r="B1159" s="28" t="s">
        <v>62</v>
      </c>
      <c r="C1159" s="9"/>
      <c r="D1159" s="32"/>
      <c r="E1159" s="32"/>
      <c r="F1159" s="129"/>
    </row>
    <row r="1160" spans="1:6" x14ac:dyDescent="0.2">
      <c r="A1160" s="128" t="s">
        <v>63</v>
      </c>
      <c r="B1160" s="10" t="s">
        <v>64</v>
      </c>
      <c r="C1160" s="9" t="s">
        <v>65</v>
      </c>
      <c r="D1160" s="29">
        <v>3845.1454864272887</v>
      </c>
      <c r="E1160" s="30">
        <v>3743.9358673915326</v>
      </c>
      <c r="F1160" s="133" t="s">
        <v>66</v>
      </c>
    </row>
    <row r="1161" spans="1:6" x14ac:dyDescent="0.2">
      <c r="A1161" s="128" t="s">
        <v>67</v>
      </c>
      <c r="B1161" s="10" t="s">
        <v>68</v>
      </c>
      <c r="C1161" s="9" t="s">
        <v>65</v>
      </c>
      <c r="D1161" s="29">
        <v>15375.007266192593</v>
      </c>
      <c r="E1161" s="30">
        <v>15375.007266192593</v>
      </c>
      <c r="F1161" s="134"/>
    </row>
    <row r="1162" spans="1:6" x14ac:dyDescent="0.2">
      <c r="A1162" s="128"/>
      <c r="B1162" s="10" t="s">
        <v>69</v>
      </c>
      <c r="C1162" s="9" t="s">
        <v>65</v>
      </c>
      <c r="D1162" s="29">
        <v>5007.7935138276234</v>
      </c>
      <c r="E1162" s="30">
        <v>5007.7935138276234</v>
      </c>
      <c r="F1162" s="134"/>
    </row>
    <row r="1163" spans="1:6" x14ac:dyDescent="0.2">
      <c r="A1163" s="128" t="s">
        <v>70</v>
      </c>
      <c r="B1163" s="10" t="s">
        <v>46</v>
      </c>
      <c r="C1163" s="9" t="s">
        <v>71</v>
      </c>
      <c r="D1163" s="29">
        <v>94407.085348837529</v>
      </c>
      <c r="E1163" s="30">
        <v>94407.085348837529</v>
      </c>
      <c r="F1163" s="134"/>
    </row>
    <row r="1164" spans="1:6" x14ac:dyDescent="0.2">
      <c r="A1164" s="128" t="s">
        <v>72</v>
      </c>
      <c r="B1164" s="10" t="s">
        <v>49</v>
      </c>
      <c r="C1164" s="9" t="s">
        <v>71</v>
      </c>
      <c r="D1164" s="29">
        <v>50861.496141919029</v>
      </c>
      <c r="E1164" s="30">
        <v>50861.496141919029</v>
      </c>
      <c r="F1164" s="135"/>
    </row>
    <row r="1165" spans="1:6" x14ac:dyDescent="0.2">
      <c r="A1165" s="128"/>
      <c r="B1165" s="10"/>
      <c r="C1165" s="9"/>
      <c r="D1165" s="32"/>
      <c r="E1165" s="32"/>
      <c r="F1165" s="129"/>
    </row>
    <row r="1166" spans="1:6" x14ac:dyDescent="0.2">
      <c r="A1166" s="126">
        <v>3</v>
      </c>
      <c r="B1166" s="102" t="s">
        <v>73</v>
      </c>
      <c r="C1166" s="103"/>
      <c r="D1166" s="103"/>
      <c r="E1166" s="103"/>
      <c r="F1166" s="131"/>
    </row>
    <row r="1167" spans="1:6" x14ac:dyDescent="0.2">
      <c r="A1167" s="126">
        <v>3.1</v>
      </c>
      <c r="B1167" s="28" t="s">
        <v>74</v>
      </c>
      <c r="C1167" s="9"/>
      <c r="D1167" s="32"/>
      <c r="E1167" s="32"/>
      <c r="F1167" s="129"/>
    </row>
    <row r="1168" spans="1:6" x14ac:dyDescent="0.2">
      <c r="A1168" s="128" t="s">
        <v>75</v>
      </c>
      <c r="B1168" s="10" t="s">
        <v>64</v>
      </c>
      <c r="C1168" s="9" t="s">
        <v>76</v>
      </c>
      <c r="D1168" s="34">
        <v>0.43888810436172593</v>
      </c>
      <c r="E1168" s="35">
        <v>0.40167916379677182</v>
      </c>
      <c r="F1168" s="136" t="s">
        <v>6</v>
      </c>
    </row>
    <row r="1169" spans="1:6" x14ac:dyDescent="0.2">
      <c r="A1169" s="128" t="s">
        <v>77</v>
      </c>
      <c r="B1169" s="10" t="s">
        <v>68</v>
      </c>
      <c r="C1169" s="9" t="s">
        <v>76</v>
      </c>
      <c r="D1169" s="34">
        <v>4.8052288735415762E-2</v>
      </c>
      <c r="E1169" s="35">
        <v>4.3978414921573519E-2</v>
      </c>
      <c r="F1169" s="137"/>
    </row>
    <row r="1170" spans="1:6" x14ac:dyDescent="0.2">
      <c r="A1170" s="128"/>
      <c r="B1170" s="10" t="s">
        <v>69</v>
      </c>
      <c r="C1170" s="9" t="s">
        <v>76</v>
      </c>
      <c r="D1170" s="34">
        <v>0.31527165478843511</v>
      </c>
      <c r="E1170" s="35">
        <v>0.28854291881164695</v>
      </c>
      <c r="F1170" s="137"/>
    </row>
    <row r="1171" spans="1:6" x14ac:dyDescent="0.2">
      <c r="A1171" s="128" t="s">
        <v>78</v>
      </c>
      <c r="B1171" s="10" t="s">
        <v>46</v>
      </c>
      <c r="C1171" s="9" t="s">
        <v>79</v>
      </c>
      <c r="D1171" s="34">
        <v>0.10542083753177948</v>
      </c>
      <c r="E1171" s="35">
        <v>0.24</v>
      </c>
      <c r="F1171" s="137"/>
    </row>
    <row r="1172" spans="1:6" x14ac:dyDescent="0.2">
      <c r="A1172" s="128" t="s">
        <v>80</v>
      </c>
      <c r="B1172" s="10" t="s">
        <v>49</v>
      </c>
      <c r="C1172" s="9" t="s">
        <v>79</v>
      </c>
      <c r="D1172" s="34">
        <v>1.9835813174662718</v>
      </c>
      <c r="E1172" s="35">
        <v>0.96</v>
      </c>
      <c r="F1172" s="138"/>
    </row>
    <row r="1173" spans="1:6" x14ac:dyDescent="0.2">
      <c r="A1173" s="128"/>
      <c r="B1173" s="10"/>
      <c r="C1173" s="9"/>
      <c r="D1173" s="32"/>
      <c r="E1173" s="32"/>
      <c r="F1173" s="129"/>
    </row>
    <row r="1174" spans="1:6" x14ac:dyDescent="0.2">
      <c r="A1174" s="126">
        <v>3.2</v>
      </c>
      <c r="B1174" s="28" t="s">
        <v>81</v>
      </c>
      <c r="C1174" s="9"/>
      <c r="D1174" s="32"/>
      <c r="E1174" s="32"/>
      <c r="F1174" s="129"/>
    </row>
    <row r="1175" spans="1:6" x14ac:dyDescent="0.2">
      <c r="A1175" s="128" t="s">
        <v>82</v>
      </c>
      <c r="B1175" s="10" t="s">
        <v>64</v>
      </c>
      <c r="C1175" s="36" t="s">
        <v>83</v>
      </c>
      <c r="D1175" s="29">
        <v>179017.63</v>
      </c>
      <c r="E1175" s="30">
        <v>163840.51244190143</v>
      </c>
      <c r="F1175" s="136" t="s">
        <v>6</v>
      </c>
    </row>
    <row r="1176" spans="1:6" x14ac:dyDescent="0.2">
      <c r="A1176" s="128" t="s">
        <v>84</v>
      </c>
      <c r="B1176" s="10" t="s">
        <v>68</v>
      </c>
      <c r="C1176" s="36" t="s">
        <v>83</v>
      </c>
      <c r="D1176" s="29">
        <v>19600</v>
      </c>
      <c r="E1176" s="30">
        <v>17938.3116839457</v>
      </c>
      <c r="F1176" s="137"/>
    </row>
    <row r="1177" spans="1:6" x14ac:dyDescent="0.2">
      <c r="A1177" s="128"/>
      <c r="B1177" s="10" t="s">
        <v>69</v>
      </c>
      <c r="C1177" s="36" t="s">
        <v>83</v>
      </c>
      <c r="D1177" s="29">
        <v>128595.84</v>
      </c>
      <c r="E1177" s="30">
        <v>117693.48261116384</v>
      </c>
      <c r="F1177" s="137"/>
    </row>
    <row r="1178" spans="1:6" x14ac:dyDescent="0.2">
      <c r="A1178" s="128" t="s">
        <v>85</v>
      </c>
      <c r="B1178" s="10" t="s">
        <v>46</v>
      </c>
      <c r="C1178" s="36" t="s">
        <v>86</v>
      </c>
      <c r="D1178" s="29">
        <v>43</v>
      </c>
      <c r="E1178" s="30">
        <v>97.893359999999987</v>
      </c>
      <c r="F1178" s="137"/>
    </row>
    <row r="1179" spans="1:6" x14ac:dyDescent="0.2">
      <c r="A1179" s="128" t="s">
        <v>87</v>
      </c>
      <c r="B1179" s="10" t="s">
        <v>49</v>
      </c>
      <c r="C1179" s="36" t="s">
        <v>86</v>
      </c>
      <c r="D1179" s="29">
        <v>809.08100000000002</v>
      </c>
      <c r="E1179" s="30">
        <v>391.57343999999995</v>
      </c>
      <c r="F1179" s="138"/>
    </row>
    <row r="1180" spans="1:6" x14ac:dyDescent="0.2">
      <c r="A1180" s="128"/>
      <c r="B1180" s="10"/>
      <c r="C1180" s="9"/>
      <c r="D1180" s="32"/>
      <c r="E1180" s="32"/>
      <c r="F1180" s="129"/>
    </row>
    <row r="1181" spans="1:6" x14ac:dyDescent="0.2">
      <c r="A1181" s="126">
        <v>3.3</v>
      </c>
      <c r="B1181" s="28" t="s">
        <v>88</v>
      </c>
      <c r="C1181" s="9"/>
      <c r="D1181" s="32"/>
      <c r="E1181" s="32"/>
      <c r="F1181" s="129"/>
    </row>
    <row r="1182" spans="1:6" x14ac:dyDescent="0.2">
      <c r="A1182" s="128" t="s">
        <v>89</v>
      </c>
      <c r="B1182" s="10" t="s">
        <v>64</v>
      </c>
      <c r="C1182" s="37" t="s">
        <v>90</v>
      </c>
      <c r="D1182" s="32">
        <v>586103.72062000004</v>
      </c>
      <c r="E1182" s="30">
        <v>584354.2697553481</v>
      </c>
      <c r="F1182" s="136" t="s">
        <v>6</v>
      </c>
    </row>
    <row r="1183" spans="1:6" x14ac:dyDescent="0.2">
      <c r="A1183" s="128" t="s">
        <v>91</v>
      </c>
      <c r="B1183" s="10" t="s">
        <v>68</v>
      </c>
      <c r="C1183" s="37" t="s">
        <v>90</v>
      </c>
      <c r="D1183" s="32">
        <v>64170.400000000001</v>
      </c>
      <c r="E1183" s="30">
        <v>63978.858882249879</v>
      </c>
      <c r="F1183" s="137"/>
    </row>
    <row r="1184" spans="1:6" x14ac:dyDescent="0.2">
      <c r="A1184" s="128"/>
      <c r="B1184" s="10" t="s">
        <v>69</v>
      </c>
      <c r="C1184" s="37" t="s">
        <v>90</v>
      </c>
      <c r="D1184" s="32">
        <v>421022.78015999997</v>
      </c>
      <c r="E1184" s="30">
        <v>419766.07654103998</v>
      </c>
      <c r="F1184" s="137"/>
    </row>
    <row r="1185" spans="1:6" x14ac:dyDescent="0.2">
      <c r="A1185" s="128" t="s">
        <v>92</v>
      </c>
      <c r="B1185" s="10" t="s">
        <v>46</v>
      </c>
      <c r="C1185" s="37" t="s">
        <v>90</v>
      </c>
      <c r="D1185" s="32">
        <v>395.546336</v>
      </c>
      <c r="E1185" s="30">
        <v>900.49674108672002</v>
      </c>
      <c r="F1185" s="137"/>
    </row>
    <row r="1186" spans="1:6" x14ac:dyDescent="0.2">
      <c r="A1186" s="128" t="s">
        <v>93</v>
      </c>
      <c r="B1186" s="10" t="s">
        <v>49</v>
      </c>
      <c r="C1186" s="37" t="s">
        <v>90</v>
      </c>
      <c r="D1186" s="32">
        <v>7744.9925989800013</v>
      </c>
      <c r="E1186" s="30">
        <v>3748.3680802751996</v>
      </c>
      <c r="F1186" s="138"/>
    </row>
    <row r="1187" spans="1:6" x14ac:dyDescent="0.2">
      <c r="A1187" s="128"/>
      <c r="B1187" s="38" t="s">
        <v>94</v>
      </c>
      <c r="C1187" s="39" t="s">
        <v>90</v>
      </c>
      <c r="D1187" s="40">
        <v>1079437.4397149801</v>
      </c>
      <c r="E1187" s="41">
        <v>1072748.0699999998</v>
      </c>
      <c r="F1187" s="129"/>
    </row>
    <row r="1188" spans="1:6" x14ac:dyDescent="0.2">
      <c r="A1188" s="128"/>
      <c r="B1188" s="10"/>
      <c r="C1188" s="9"/>
      <c r="D1188" s="32"/>
      <c r="E1188" s="32"/>
      <c r="F1188" s="129"/>
    </row>
    <row r="1189" spans="1:6" x14ac:dyDescent="0.2">
      <c r="A1189" s="126">
        <v>4</v>
      </c>
      <c r="B1189" s="97" t="s">
        <v>95</v>
      </c>
      <c r="C1189" s="98"/>
      <c r="D1189" s="98"/>
      <c r="E1189" s="98"/>
      <c r="F1189" s="139"/>
    </row>
    <row r="1190" spans="1:6" x14ac:dyDescent="0.2">
      <c r="A1190" s="128">
        <v>4.0999999999999996</v>
      </c>
      <c r="B1190" s="10" t="s">
        <v>64</v>
      </c>
      <c r="C1190" s="9" t="s">
        <v>96</v>
      </c>
      <c r="D1190" s="32">
        <v>68.83488319854105</v>
      </c>
      <c r="E1190" s="30">
        <v>61.340837106304349</v>
      </c>
      <c r="F1190" s="136" t="s">
        <v>6</v>
      </c>
    </row>
    <row r="1191" spans="1:6" x14ac:dyDescent="0.2">
      <c r="A1191" s="128">
        <v>4.2</v>
      </c>
      <c r="B1191" s="10" t="s">
        <v>68</v>
      </c>
      <c r="C1191" s="9" t="s">
        <v>96</v>
      </c>
      <c r="D1191" s="32">
        <v>30.135014241737483</v>
      </c>
      <c r="E1191" s="30">
        <v>27.580167248389262</v>
      </c>
      <c r="F1191" s="137"/>
    </row>
    <row r="1192" spans="1:6" x14ac:dyDescent="0.2">
      <c r="A1192" s="128"/>
      <c r="B1192" s="10" t="s">
        <v>69</v>
      </c>
      <c r="C1192" s="9" t="s">
        <v>96</v>
      </c>
      <c r="D1192" s="32">
        <v>64.398141345721484</v>
      </c>
      <c r="E1192" s="30">
        <v>58.938465883997047</v>
      </c>
      <c r="F1192" s="137"/>
    </row>
    <row r="1193" spans="1:6" x14ac:dyDescent="0.2">
      <c r="A1193" s="128">
        <v>4.3</v>
      </c>
      <c r="B1193" s="10" t="s">
        <v>46</v>
      </c>
      <c r="C1193" s="9" t="s">
        <v>96</v>
      </c>
      <c r="D1193" s="32">
        <v>0.40595046700000137</v>
      </c>
      <c r="E1193" s="30">
        <v>0.92418267926044761</v>
      </c>
      <c r="F1193" s="137"/>
    </row>
    <row r="1194" spans="1:6" x14ac:dyDescent="0.2">
      <c r="A1194" s="128">
        <v>4.4000000000000004</v>
      </c>
      <c r="B1194" s="10" t="s">
        <v>49</v>
      </c>
      <c r="C1194" s="9" t="s">
        <v>96</v>
      </c>
      <c r="D1194" s="32">
        <v>4.1151070159999987</v>
      </c>
      <c r="E1194" s="30">
        <v>1.9916011007837959</v>
      </c>
      <c r="F1194" s="138"/>
    </row>
    <row r="1195" spans="1:6" x14ac:dyDescent="0.2">
      <c r="A1195" s="128"/>
      <c r="B1195" s="28" t="s">
        <v>95</v>
      </c>
      <c r="C1195" s="6" t="s">
        <v>96</v>
      </c>
      <c r="D1195" s="40">
        <v>167.88909626899999</v>
      </c>
      <c r="E1195" s="41">
        <v>150.77525401873487</v>
      </c>
      <c r="F1195" s="129"/>
    </row>
    <row r="1196" spans="1:6" x14ac:dyDescent="0.2">
      <c r="A1196" s="128"/>
      <c r="B1196" s="10"/>
      <c r="C1196" s="9"/>
      <c r="D1196" s="32"/>
      <c r="E1196" s="32"/>
      <c r="F1196" s="129"/>
    </row>
    <row r="1197" spans="1:6" x14ac:dyDescent="0.2">
      <c r="A1197" s="126">
        <v>5</v>
      </c>
      <c r="B1197" s="97" t="s">
        <v>97</v>
      </c>
      <c r="C1197" s="98"/>
      <c r="D1197" s="98"/>
      <c r="E1197" s="98"/>
      <c r="F1197" s="139"/>
    </row>
    <row r="1198" spans="1:6" x14ac:dyDescent="0.2">
      <c r="A1198" s="128">
        <v>5.0999999999999996</v>
      </c>
      <c r="B1198" s="10" t="s">
        <v>98</v>
      </c>
      <c r="C1198" s="9" t="s">
        <v>96</v>
      </c>
      <c r="D1198" s="32"/>
      <c r="E1198" s="30"/>
      <c r="F1198" s="129" t="s">
        <v>99</v>
      </c>
    </row>
    <row r="1199" spans="1:6" x14ac:dyDescent="0.2">
      <c r="A1199" s="128">
        <v>5.2</v>
      </c>
      <c r="B1199" s="10" t="s">
        <v>100</v>
      </c>
      <c r="C1199" s="9" t="s">
        <v>96</v>
      </c>
      <c r="D1199" s="32"/>
      <c r="E1199" s="30"/>
      <c r="F1199" s="129" t="s">
        <v>99</v>
      </c>
    </row>
    <row r="1200" spans="1:6" x14ac:dyDescent="0.2">
      <c r="A1200" s="128"/>
      <c r="B1200" s="28" t="s">
        <v>101</v>
      </c>
      <c r="C1200" s="6" t="s">
        <v>96</v>
      </c>
      <c r="D1200" s="40">
        <v>0</v>
      </c>
      <c r="E1200" s="41">
        <v>0</v>
      </c>
      <c r="F1200" s="129"/>
    </row>
    <row r="1201" spans="1:6" x14ac:dyDescent="0.2">
      <c r="A1201" s="128"/>
      <c r="B1201" s="10"/>
      <c r="C1201" s="9"/>
      <c r="D1201" s="32"/>
      <c r="E1201" s="32"/>
      <c r="F1201" s="129"/>
    </row>
    <row r="1202" spans="1:6" x14ac:dyDescent="0.2">
      <c r="A1202" s="126">
        <v>6</v>
      </c>
      <c r="B1202" s="28" t="s">
        <v>102</v>
      </c>
      <c r="C1202" s="8" t="s">
        <v>96</v>
      </c>
      <c r="D1202" s="40">
        <v>167.88909626899999</v>
      </c>
      <c r="E1202" s="41">
        <v>150.77525401873487</v>
      </c>
      <c r="F1202" s="129" t="s">
        <v>6</v>
      </c>
    </row>
    <row r="1203" spans="1:6" x14ac:dyDescent="0.2">
      <c r="A1203" s="128"/>
      <c r="B1203" s="10"/>
      <c r="C1203" s="9"/>
      <c r="D1203" s="32"/>
      <c r="E1203" s="32"/>
      <c r="F1203" s="129"/>
    </row>
    <row r="1204" spans="1:6" ht="31.5" x14ac:dyDescent="0.2">
      <c r="A1204" s="126">
        <v>7</v>
      </c>
      <c r="B1204" s="42" t="s">
        <v>103</v>
      </c>
      <c r="C1204" s="6" t="s">
        <v>104</v>
      </c>
      <c r="D1204" s="43">
        <v>4.1160486374724501</v>
      </c>
      <c r="E1204" s="44">
        <v>3.6964775715632165</v>
      </c>
      <c r="F1204" s="129" t="s">
        <v>6</v>
      </c>
    </row>
    <row r="1205" spans="1:6" x14ac:dyDescent="0.2">
      <c r="A1205" s="128"/>
      <c r="B1205" s="10"/>
      <c r="C1205" s="9"/>
      <c r="D1205" s="34"/>
      <c r="E1205" s="34"/>
      <c r="F1205" s="129"/>
    </row>
    <row r="1206" spans="1:6" x14ac:dyDescent="0.2">
      <c r="A1206" s="126">
        <v>8</v>
      </c>
      <c r="B1206" s="28" t="s">
        <v>105</v>
      </c>
      <c r="C1206" s="6" t="s">
        <v>104</v>
      </c>
      <c r="D1206" s="43">
        <v>4.6274660640280043</v>
      </c>
      <c r="E1206" s="44">
        <v>4.0935521279769835</v>
      </c>
      <c r="F1206" s="129" t="s">
        <v>6</v>
      </c>
    </row>
    <row r="1207" spans="1:6" x14ac:dyDescent="0.2">
      <c r="A1207" s="118"/>
      <c r="B1207" s="121"/>
      <c r="C1207" s="122"/>
      <c r="D1207" s="121"/>
      <c r="E1207" s="121"/>
      <c r="F1207" s="123"/>
    </row>
    <row r="1208" spans="1:6" x14ac:dyDescent="0.2">
      <c r="A1208" s="140" t="s">
        <v>106</v>
      </c>
      <c r="B1208" s="121"/>
      <c r="C1208" s="122"/>
      <c r="D1208" s="121"/>
      <c r="E1208" s="121"/>
      <c r="F1208" s="123"/>
    </row>
    <row r="1209" spans="1:6" x14ac:dyDescent="0.2">
      <c r="A1209" s="118">
        <v>1</v>
      </c>
      <c r="B1209" s="141" t="s">
        <v>107</v>
      </c>
      <c r="C1209" s="141"/>
      <c r="D1209" s="141"/>
      <c r="E1209" s="141"/>
      <c r="F1209" s="142"/>
    </row>
    <row r="1210" spans="1:6" x14ac:dyDescent="0.2">
      <c r="A1210" s="118">
        <v>2</v>
      </c>
      <c r="B1210" s="143" t="s">
        <v>108</v>
      </c>
      <c r="C1210" s="143"/>
      <c r="D1210" s="143"/>
      <c r="E1210" s="143"/>
      <c r="F1210" s="144"/>
    </row>
    <row r="1211" spans="1:6" x14ac:dyDescent="0.2">
      <c r="A1211" s="118">
        <v>3</v>
      </c>
      <c r="B1211" s="141" t="s">
        <v>109</v>
      </c>
      <c r="C1211" s="141"/>
      <c r="D1211" s="141"/>
      <c r="E1211" s="141"/>
      <c r="F1211" s="142"/>
    </row>
    <row r="1212" spans="1:6" x14ac:dyDescent="0.2">
      <c r="A1212" s="118">
        <v>4</v>
      </c>
      <c r="B1212" s="141" t="s">
        <v>110</v>
      </c>
      <c r="C1212" s="141"/>
      <c r="D1212" s="141"/>
      <c r="E1212" s="141"/>
      <c r="F1212" s="142"/>
    </row>
    <row r="1213" spans="1:6" x14ac:dyDescent="0.2">
      <c r="A1213" s="118">
        <v>5</v>
      </c>
      <c r="B1213" s="141" t="s">
        <v>111</v>
      </c>
      <c r="C1213" s="141"/>
      <c r="D1213" s="141"/>
      <c r="E1213" s="141"/>
      <c r="F1213" s="142"/>
    </row>
    <row r="1214" spans="1:6" ht="16.5" thickBot="1" x14ac:dyDescent="0.25">
      <c r="A1214" s="145">
        <v>6</v>
      </c>
      <c r="B1214" s="146" t="s">
        <v>112</v>
      </c>
      <c r="C1214" s="146"/>
      <c r="D1214" s="146"/>
      <c r="E1214" s="146"/>
      <c r="F1214" s="147"/>
    </row>
  </sheetData>
  <mergeCells count="228">
    <mergeCell ref="B1212:F1212"/>
    <mergeCell ref="B1213:F1213"/>
    <mergeCell ref="B1214:F1214"/>
    <mergeCell ref="F1190:F1194"/>
    <mergeCell ref="B1197:F1197"/>
    <mergeCell ref="B1209:F1209"/>
    <mergeCell ref="B1210:F1210"/>
    <mergeCell ref="B1211:F1211"/>
    <mergeCell ref="B1166:F1166"/>
    <mergeCell ref="F1168:F1172"/>
    <mergeCell ref="F1175:F1179"/>
    <mergeCell ref="F1182:F1186"/>
    <mergeCell ref="B1189:F1189"/>
    <mergeCell ref="B1117:F1117"/>
    <mergeCell ref="B1118:F1118"/>
    <mergeCell ref="B1119:F1119"/>
    <mergeCell ref="B1139:F1139"/>
    <mergeCell ref="F1160:F1164"/>
    <mergeCell ref="B1110:F1110"/>
    <mergeCell ref="B1111:F1111"/>
    <mergeCell ref="B1112:F1112"/>
    <mergeCell ref="B1113:F1113"/>
    <mergeCell ref="B1116:F1116"/>
    <mergeCell ref="B1088:F1088"/>
    <mergeCell ref="F1089:F1093"/>
    <mergeCell ref="B1096:F1096"/>
    <mergeCell ref="B1108:F1108"/>
    <mergeCell ref="B1109:F1109"/>
    <mergeCell ref="F1059:F1063"/>
    <mergeCell ref="B1065:F1065"/>
    <mergeCell ref="F1067:F1071"/>
    <mergeCell ref="F1074:F1078"/>
    <mergeCell ref="F1081:F1085"/>
    <mergeCell ref="B1015:F1015"/>
    <mergeCell ref="B1016:F1016"/>
    <mergeCell ref="B1017:F1017"/>
    <mergeCell ref="B1018:F1018"/>
    <mergeCell ref="B1038:F1038"/>
    <mergeCell ref="B1008:F1008"/>
    <mergeCell ref="B1009:F1009"/>
    <mergeCell ref="B1010:F1010"/>
    <mergeCell ref="B1011:F1011"/>
    <mergeCell ref="B1012:F1012"/>
    <mergeCell ref="F980:F984"/>
    <mergeCell ref="B987:F987"/>
    <mergeCell ref="F988:F992"/>
    <mergeCell ref="B995:F995"/>
    <mergeCell ref="B1007:F1007"/>
    <mergeCell ref="B937:F937"/>
    <mergeCell ref="F958:F962"/>
    <mergeCell ref="B964:F964"/>
    <mergeCell ref="F966:F970"/>
    <mergeCell ref="F973:F977"/>
    <mergeCell ref="B911:F911"/>
    <mergeCell ref="B914:F914"/>
    <mergeCell ref="B915:F915"/>
    <mergeCell ref="B916:F916"/>
    <mergeCell ref="B917:F917"/>
    <mergeCell ref="B906:F906"/>
    <mergeCell ref="B907:F907"/>
    <mergeCell ref="B908:F908"/>
    <mergeCell ref="B909:F909"/>
    <mergeCell ref="B910:F910"/>
    <mergeCell ref="F872:F876"/>
    <mergeCell ref="F879:F883"/>
    <mergeCell ref="B886:F886"/>
    <mergeCell ref="F887:F891"/>
    <mergeCell ref="B894:F894"/>
    <mergeCell ref="B816:F816"/>
    <mergeCell ref="B836:F836"/>
    <mergeCell ref="F857:F861"/>
    <mergeCell ref="B863:F863"/>
    <mergeCell ref="F865:F869"/>
    <mergeCell ref="B809:F809"/>
    <mergeCell ref="B810:F810"/>
    <mergeCell ref="B813:F813"/>
    <mergeCell ref="B814:F814"/>
    <mergeCell ref="B815:F815"/>
    <mergeCell ref="B793:F793"/>
    <mergeCell ref="B805:F805"/>
    <mergeCell ref="B806:F806"/>
    <mergeCell ref="B807:F807"/>
    <mergeCell ref="B808:F808"/>
    <mergeCell ref="F764:F768"/>
    <mergeCell ref="F771:F775"/>
    <mergeCell ref="F778:F782"/>
    <mergeCell ref="B785:F785"/>
    <mergeCell ref="F786:F790"/>
    <mergeCell ref="B714:F714"/>
    <mergeCell ref="B715:F715"/>
    <mergeCell ref="B735:F735"/>
    <mergeCell ref="F756:F760"/>
    <mergeCell ref="B762:F762"/>
    <mergeCell ref="B707:F707"/>
    <mergeCell ref="B708:F708"/>
    <mergeCell ref="B709:F709"/>
    <mergeCell ref="B712:F712"/>
    <mergeCell ref="B713:F713"/>
    <mergeCell ref="F685:F689"/>
    <mergeCell ref="B692:F692"/>
    <mergeCell ref="B704:F704"/>
    <mergeCell ref="B705:F705"/>
    <mergeCell ref="B706:F706"/>
    <mergeCell ref="B661:F661"/>
    <mergeCell ref="F663:F667"/>
    <mergeCell ref="F670:F674"/>
    <mergeCell ref="F677:F681"/>
    <mergeCell ref="B684:F684"/>
    <mergeCell ref="B612:F612"/>
    <mergeCell ref="B613:F613"/>
    <mergeCell ref="B614:F614"/>
    <mergeCell ref="B634:F634"/>
    <mergeCell ref="F655:F659"/>
    <mergeCell ref="B605:F605"/>
    <mergeCell ref="B606:F606"/>
    <mergeCell ref="B607:F607"/>
    <mergeCell ref="B608:F608"/>
    <mergeCell ref="B611:F611"/>
    <mergeCell ref="B583:F583"/>
    <mergeCell ref="F584:F588"/>
    <mergeCell ref="B591:F591"/>
    <mergeCell ref="B603:F603"/>
    <mergeCell ref="B604:F604"/>
    <mergeCell ref="F554:F558"/>
    <mergeCell ref="B560:F560"/>
    <mergeCell ref="F562:F566"/>
    <mergeCell ref="F569:F573"/>
    <mergeCell ref="F576:F580"/>
    <mergeCell ref="B510:F510"/>
    <mergeCell ref="B511:F511"/>
    <mergeCell ref="B512:F512"/>
    <mergeCell ref="B513:F513"/>
    <mergeCell ref="B533:F533"/>
    <mergeCell ref="B502:F502"/>
    <mergeCell ref="B503:F503"/>
    <mergeCell ref="B504:F504"/>
    <mergeCell ref="B505:F505"/>
    <mergeCell ref="B506:F506"/>
    <mergeCell ref="F474:F478"/>
    <mergeCell ref="B481:F481"/>
    <mergeCell ref="F482:F486"/>
    <mergeCell ref="B489:F489"/>
    <mergeCell ref="B501:F501"/>
    <mergeCell ref="B431:F431"/>
    <mergeCell ref="F452:F456"/>
    <mergeCell ref="B458:F458"/>
    <mergeCell ref="F460:F464"/>
    <mergeCell ref="F467:F471"/>
    <mergeCell ref="B405:F405"/>
    <mergeCell ref="B408:F408"/>
    <mergeCell ref="B409:F409"/>
    <mergeCell ref="B410:F410"/>
    <mergeCell ref="B411:F411"/>
    <mergeCell ref="B400:F400"/>
    <mergeCell ref="B401:F401"/>
    <mergeCell ref="B402:F402"/>
    <mergeCell ref="B403:F403"/>
    <mergeCell ref="B404:F404"/>
    <mergeCell ref="F366:F370"/>
    <mergeCell ref="F373:F377"/>
    <mergeCell ref="B380:F380"/>
    <mergeCell ref="F381:F385"/>
    <mergeCell ref="B388:F388"/>
    <mergeCell ref="B310:F310"/>
    <mergeCell ref="B330:F330"/>
    <mergeCell ref="F351:F355"/>
    <mergeCell ref="B357:F357"/>
    <mergeCell ref="F359:F363"/>
    <mergeCell ref="B302:F302"/>
    <mergeCell ref="B303:F303"/>
    <mergeCell ref="B307:F307"/>
    <mergeCell ref="B308:F308"/>
    <mergeCell ref="B309:F309"/>
    <mergeCell ref="B286:F286"/>
    <mergeCell ref="B298:F298"/>
    <mergeCell ref="B299:F299"/>
    <mergeCell ref="B300:F300"/>
    <mergeCell ref="B301:F301"/>
    <mergeCell ref="F257:F261"/>
    <mergeCell ref="F264:F268"/>
    <mergeCell ref="F271:F275"/>
    <mergeCell ref="B278:F278"/>
    <mergeCell ref="F279:F283"/>
    <mergeCell ref="B207:F207"/>
    <mergeCell ref="B208:F208"/>
    <mergeCell ref="B228:F228"/>
    <mergeCell ref="F249:F253"/>
    <mergeCell ref="B255:F255"/>
    <mergeCell ref="B200:F200"/>
    <mergeCell ref="B201:F201"/>
    <mergeCell ref="B202:F202"/>
    <mergeCell ref="B205:F205"/>
    <mergeCell ref="B206:F206"/>
    <mergeCell ref="F178:F182"/>
    <mergeCell ref="B185:F185"/>
    <mergeCell ref="B197:F197"/>
    <mergeCell ref="B198:F198"/>
    <mergeCell ref="B199:F199"/>
    <mergeCell ref="B154:F154"/>
    <mergeCell ref="F156:F160"/>
    <mergeCell ref="F163:F167"/>
    <mergeCell ref="F170:F174"/>
    <mergeCell ref="B177:F177"/>
    <mergeCell ref="B105:F105"/>
    <mergeCell ref="B106:F106"/>
    <mergeCell ref="B107:F107"/>
    <mergeCell ref="B127:F127"/>
    <mergeCell ref="F148:F152"/>
    <mergeCell ref="B104:F104"/>
    <mergeCell ref="F76:F80"/>
    <mergeCell ref="B2:F2"/>
    <mergeCell ref="B3:F3"/>
    <mergeCell ref="B4:F4"/>
    <mergeCell ref="B5:F5"/>
    <mergeCell ref="B25:F25"/>
    <mergeCell ref="F46:F50"/>
    <mergeCell ref="B52:F52"/>
    <mergeCell ref="F54:F58"/>
    <mergeCell ref="F61:F65"/>
    <mergeCell ref="F68:F72"/>
    <mergeCell ref="B75:F75"/>
    <mergeCell ref="B100:F100"/>
    <mergeCell ref="B83:F83"/>
    <mergeCell ref="B95:F95"/>
    <mergeCell ref="B96:F96"/>
    <mergeCell ref="B97:F97"/>
    <mergeCell ref="B98:F98"/>
    <mergeCell ref="B99:F99"/>
  </mergeCells>
  <printOptions horizontalCentered="1"/>
  <pageMargins left="0.75" right="0.17" top="0.3" bottom="0.39" header="0.3" footer="0.3"/>
  <pageSetup paperSize="9" scale="1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view="pageBreakPreview" zoomScaleSheetLayoutView="100" workbookViewId="0">
      <pane ySplit="1" topLeftCell="A27" activePane="bottomLeft" state="frozen"/>
      <selection activeCell="H199" sqref="H199"/>
      <selection pane="bottomLeft" activeCell="H199" sqref="H199"/>
    </sheetView>
  </sheetViews>
  <sheetFormatPr defaultColWidth="9.33203125" defaultRowHeight="12.75" x14ac:dyDescent="0.2"/>
  <cols>
    <col min="1" max="1" width="59.1640625" style="247" customWidth="1"/>
    <col min="2" max="3" width="13.6640625" style="247" customWidth="1"/>
    <col min="4" max="4" width="11.6640625" style="247" bestFit="1" customWidth="1"/>
    <col min="5" max="5" width="12" style="247" bestFit="1" customWidth="1"/>
    <col min="6" max="6" width="9.83203125" style="247" customWidth="1"/>
    <col min="7" max="8" width="11.5" style="247" customWidth="1"/>
    <col min="9" max="16384" width="9.33203125" style="247"/>
  </cols>
  <sheetData>
    <row r="1" spans="1:8" s="236" customFormat="1" ht="51" x14ac:dyDescent="0.2">
      <c r="A1" s="234" t="s">
        <v>315</v>
      </c>
      <c r="B1" s="234" t="s">
        <v>316</v>
      </c>
      <c r="C1" s="234" t="s">
        <v>317</v>
      </c>
      <c r="D1" s="234" t="s">
        <v>116</v>
      </c>
      <c r="E1" s="234" t="s">
        <v>318</v>
      </c>
      <c r="F1" s="235" t="s">
        <v>118</v>
      </c>
      <c r="G1" s="235" t="s">
        <v>119</v>
      </c>
      <c r="H1" s="235" t="s">
        <v>120</v>
      </c>
    </row>
    <row r="2" spans="1:8" s="241" customFormat="1" x14ac:dyDescent="0.2">
      <c r="A2" s="237" t="s">
        <v>322</v>
      </c>
      <c r="B2" s="238" t="s">
        <v>320</v>
      </c>
      <c r="C2" s="239">
        <v>15535.04</v>
      </c>
      <c r="D2" s="238" t="s">
        <v>320</v>
      </c>
      <c r="E2" s="238" t="s">
        <v>320</v>
      </c>
      <c r="F2" s="240">
        <v>3969</v>
      </c>
      <c r="G2" s="240">
        <v>4298</v>
      </c>
      <c r="H2" s="240">
        <v>3869</v>
      </c>
    </row>
    <row r="3" spans="1:8" s="241" customFormat="1" x14ac:dyDescent="0.2">
      <c r="A3" s="237" t="s">
        <v>220</v>
      </c>
      <c r="B3" s="239">
        <v>4056.6</v>
      </c>
      <c r="C3" s="239">
        <v>4058.05</v>
      </c>
      <c r="D3" s="237">
        <v>161000998</v>
      </c>
      <c r="E3" s="242">
        <v>44926</v>
      </c>
      <c r="F3" s="240">
        <v>4079</v>
      </c>
      <c r="G3" s="240">
        <v>4498</v>
      </c>
      <c r="H3" s="240">
        <v>4034</v>
      </c>
    </row>
    <row r="4" spans="1:8" s="241" customFormat="1" x14ac:dyDescent="0.2">
      <c r="A4" s="237" t="s">
        <v>219</v>
      </c>
      <c r="B4" s="239">
        <v>998.55</v>
      </c>
      <c r="C4" s="239">
        <v>998.55</v>
      </c>
      <c r="D4" s="237" t="s">
        <v>134</v>
      </c>
      <c r="E4" s="242">
        <v>44927</v>
      </c>
      <c r="F4" s="240">
        <v>4610</v>
      </c>
      <c r="G4" s="240">
        <v>4396</v>
      </c>
      <c r="H4" s="240">
        <v>3976</v>
      </c>
    </row>
    <row r="5" spans="1:8" s="241" customFormat="1" x14ac:dyDescent="0.2">
      <c r="A5" s="237" t="s">
        <v>219</v>
      </c>
      <c r="B5" s="239">
        <v>1052.8699999999999</v>
      </c>
      <c r="C5" s="239">
        <v>1052.8699999999999</v>
      </c>
      <c r="D5" s="237" t="s">
        <v>134</v>
      </c>
      <c r="E5" s="242">
        <v>44928</v>
      </c>
      <c r="F5" s="240">
        <v>4610</v>
      </c>
      <c r="G5" s="240">
        <v>4465</v>
      </c>
      <c r="H5" s="240">
        <v>4014</v>
      </c>
    </row>
    <row r="6" spans="1:8" s="241" customFormat="1" x14ac:dyDescent="0.2">
      <c r="A6" s="237" t="s">
        <v>219</v>
      </c>
      <c r="B6" s="239">
        <v>1075.21</v>
      </c>
      <c r="C6" s="239">
        <v>1075.21</v>
      </c>
      <c r="D6" s="237" t="s">
        <v>134</v>
      </c>
      <c r="E6" s="242">
        <v>44929</v>
      </c>
      <c r="F6" s="240">
        <v>4610</v>
      </c>
      <c r="G6" s="240">
        <v>4450</v>
      </c>
      <c r="H6" s="240">
        <v>4058</v>
      </c>
    </row>
    <row r="7" spans="1:8" s="241" customFormat="1" x14ac:dyDescent="0.2">
      <c r="A7" s="237" t="s">
        <v>218</v>
      </c>
      <c r="B7" s="239">
        <v>4098.2</v>
      </c>
      <c r="C7" s="239">
        <v>4078.85</v>
      </c>
      <c r="D7" s="237">
        <v>141000008</v>
      </c>
      <c r="E7" s="242">
        <v>44930</v>
      </c>
      <c r="F7" s="240">
        <v>3416</v>
      </c>
      <c r="G7" s="240">
        <v>4368</v>
      </c>
      <c r="H7" s="240">
        <v>3952</v>
      </c>
    </row>
    <row r="8" spans="1:8" s="241" customFormat="1" x14ac:dyDescent="0.2">
      <c r="A8" s="237" t="s">
        <v>219</v>
      </c>
      <c r="B8" s="239">
        <v>649.5</v>
      </c>
      <c r="C8" s="239">
        <v>649.5</v>
      </c>
      <c r="D8" s="237" t="s">
        <v>134</v>
      </c>
      <c r="E8" s="242">
        <v>44930</v>
      </c>
      <c r="F8" s="240">
        <v>4610</v>
      </c>
      <c r="G8" s="240">
        <v>4334</v>
      </c>
      <c r="H8" s="240">
        <v>3979</v>
      </c>
    </row>
    <row r="9" spans="1:8" s="241" customFormat="1" x14ac:dyDescent="0.2">
      <c r="A9" s="237" t="s">
        <v>219</v>
      </c>
      <c r="B9" s="239">
        <v>1320.3</v>
      </c>
      <c r="C9" s="239">
        <v>1320.3</v>
      </c>
      <c r="D9" s="237" t="s">
        <v>134</v>
      </c>
      <c r="E9" s="242">
        <v>44931</v>
      </c>
      <c r="F9" s="240">
        <v>4610</v>
      </c>
      <c r="G9" s="240">
        <v>4380</v>
      </c>
      <c r="H9" s="240">
        <v>4006</v>
      </c>
    </row>
    <row r="10" spans="1:8" s="241" customFormat="1" x14ac:dyDescent="0.2">
      <c r="A10" s="237" t="s">
        <v>219</v>
      </c>
      <c r="B10" s="239">
        <v>1409.5</v>
      </c>
      <c r="C10" s="239">
        <v>1409.5</v>
      </c>
      <c r="D10" s="237" t="s">
        <v>134</v>
      </c>
      <c r="E10" s="242">
        <v>44932</v>
      </c>
      <c r="F10" s="240">
        <v>4610</v>
      </c>
      <c r="G10" s="240">
        <v>4375</v>
      </c>
      <c r="H10" s="240">
        <v>3982</v>
      </c>
    </row>
    <row r="11" spans="1:8" s="241" customFormat="1" x14ac:dyDescent="0.2">
      <c r="A11" s="237" t="s">
        <v>219</v>
      </c>
      <c r="B11" s="239">
        <v>797.8</v>
      </c>
      <c r="C11" s="239">
        <v>797.8</v>
      </c>
      <c r="D11" s="237" t="s">
        <v>134</v>
      </c>
      <c r="E11" s="242">
        <v>44933</v>
      </c>
      <c r="F11" s="240">
        <v>4610</v>
      </c>
      <c r="G11" s="240">
        <v>4437</v>
      </c>
      <c r="H11" s="240">
        <v>4018</v>
      </c>
    </row>
    <row r="12" spans="1:8" s="241" customFormat="1" x14ac:dyDescent="0.2">
      <c r="A12" s="237" t="s">
        <v>219</v>
      </c>
      <c r="B12" s="239">
        <v>1001.34</v>
      </c>
      <c r="C12" s="239">
        <v>1001.34</v>
      </c>
      <c r="D12" s="237" t="s">
        <v>134</v>
      </c>
      <c r="E12" s="242">
        <v>44934</v>
      </c>
      <c r="F12" s="240">
        <v>4610</v>
      </c>
      <c r="G12" s="240">
        <v>4339</v>
      </c>
      <c r="H12" s="240">
        <v>3932</v>
      </c>
    </row>
    <row r="13" spans="1:8" s="241" customFormat="1" x14ac:dyDescent="0.2">
      <c r="A13" s="237" t="s">
        <v>219</v>
      </c>
      <c r="B13" s="239">
        <v>1500.47</v>
      </c>
      <c r="C13" s="239">
        <v>1500.47</v>
      </c>
      <c r="D13" s="237" t="s">
        <v>134</v>
      </c>
      <c r="E13" s="242">
        <v>44935</v>
      </c>
      <c r="F13" s="240">
        <v>4610</v>
      </c>
      <c r="G13" s="240">
        <v>4465</v>
      </c>
      <c r="H13" s="240">
        <v>4064</v>
      </c>
    </row>
    <row r="14" spans="1:8" s="241" customFormat="1" x14ac:dyDescent="0.2">
      <c r="A14" s="237" t="s">
        <v>219</v>
      </c>
      <c r="B14" s="239">
        <v>1299.1400000000001</v>
      </c>
      <c r="C14" s="239">
        <v>1299.1400000000001</v>
      </c>
      <c r="D14" s="237" t="s">
        <v>134</v>
      </c>
      <c r="E14" s="242">
        <v>44936</v>
      </c>
      <c r="F14" s="240">
        <v>4610</v>
      </c>
      <c r="G14" s="240">
        <v>4328</v>
      </c>
      <c r="H14" s="240">
        <v>3943</v>
      </c>
    </row>
    <row r="15" spans="1:8" s="241" customFormat="1" x14ac:dyDescent="0.2">
      <c r="A15" s="237" t="s">
        <v>219</v>
      </c>
      <c r="B15" s="239">
        <v>1361.59</v>
      </c>
      <c r="C15" s="239">
        <v>1361.59</v>
      </c>
      <c r="D15" s="237" t="s">
        <v>134</v>
      </c>
      <c r="E15" s="242">
        <v>44937</v>
      </c>
      <c r="F15" s="240">
        <v>4610</v>
      </c>
      <c r="G15" s="240">
        <v>4247</v>
      </c>
      <c r="H15" s="240">
        <v>3849</v>
      </c>
    </row>
    <row r="16" spans="1:8" s="241" customFormat="1" x14ac:dyDescent="0.2">
      <c r="A16" s="237" t="s">
        <v>219</v>
      </c>
      <c r="B16" s="239">
        <v>845.64</v>
      </c>
      <c r="C16" s="239">
        <v>845.64</v>
      </c>
      <c r="D16" s="237" t="s">
        <v>134</v>
      </c>
      <c r="E16" s="242">
        <v>44938</v>
      </c>
      <c r="F16" s="240">
        <v>4610</v>
      </c>
      <c r="G16" s="240">
        <v>4068</v>
      </c>
      <c r="H16" s="240">
        <v>3695</v>
      </c>
    </row>
    <row r="17" spans="1:8" s="241" customFormat="1" x14ac:dyDescent="0.2">
      <c r="A17" s="237" t="s">
        <v>219</v>
      </c>
      <c r="B17" s="239">
        <v>1344.17</v>
      </c>
      <c r="C17" s="239">
        <v>1344.17</v>
      </c>
      <c r="D17" s="237" t="s">
        <v>134</v>
      </c>
      <c r="E17" s="242">
        <v>44939</v>
      </c>
      <c r="F17" s="240">
        <v>4610</v>
      </c>
      <c r="G17" s="240">
        <v>4340</v>
      </c>
      <c r="H17" s="240">
        <v>3937</v>
      </c>
    </row>
    <row r="18" spans="1:8" s="241" customFormat="1" x14ac:dyDescent="0.2">
      <c r="A18" s="237" t="s">
        <v>219</v>
      </c>
      <c r="B18" s="239">
        <v>1323.3</v>
      </c>
      <c r="C18" s="239">
        <v>1323.3</v>
      </c>
      <c r="D18" s="237" t="s">
        <v>134</v>
      </c>
      <c r="E18" s="242">
        <v>44940</v>
      </c>
      <c r="F18" s="240">
        <v>4610</v>
      </c>
      <c r="G18" s="240">
        <v>4284</v>
      </c>
      <c r="H18" s="240">
        <v>3893</v>
      </c>
    </row>
    <row r="19" spans="1:8" s="241" customFormat="1" x14ac:dyDescent="0.2">
      <c r="A19" s="237" t="s">
        <v>218</v>
      </c>
      <c r="B19" s="239">
        <v>4062.7</v>
      </c>
      <c r="C19" s="239">
        <v>4050.2</v>
      </c>
      <c r="D19" s="237">
        <v>161000170</v>
      </c>
      <c r="E19" s="242">
        <v>44941</v>
      </c>
      <c r="F19" s="240">
        <v>3416</v>
      </c>
      <c r="G19" s="240">
        <v>4231</v>
      </c>
      <c r="H19" s="240">
        <v>3781</v>
      </c>
    </row>
    <row r="20" spans="1:8" s="241" customFormat="1" x14ac:dyDescent="0.2">
      <c r="A20" s="237" t="s">
        <v>219</v>
      </c>
      <c r="B20" s="239">
        <v>1316.88</v>
      </c>
      <c r="C20" s="239">
        <v>1316.88</v>
      </c>
      <c r="D20" s="237" t="s">
        <v>134</v>
      </c>
      <c r="E20" s="242">
        <v>44941</v>
      </c>
      <c r="F20" s="240">
        <v>4610</v>
      </c>
      <c r="G20" s="240">
        <v>3989</v>
      </c>
      <c r="H20" s="240">
        <v>3598</v>
      </c>
    </row>
    <row r="21" spans="1:8" s="241" customFormat="1" x14ac:dyDescent="0.2">
      <c r="A21" s="237" t="s">
        <v>218</v>
      </c>
      <c r="B21" s="239">
        <v>3296.95</v>
      </c>
      <c r="C21" s="239">
        <v>3354.21</v>
      </c>
      <c r="D21" s="237">
        <v>141000009</v>
      </c>
      <c r="E21" s="242">
        <v>44942</v>
      </c>
      <c r="F21" s="240">
        <v>3416</v>
      </c>
      <c r="G21" s="240">
        <v>4365</v>
      </c>
      <c r="H21" s="240">
        <v>3911</v>
      </c>
    </row>
    <row r="22" spans="1:8" s="241" customFormat="1" x14ac:dyDescent="0.2">
      <c r="A22" s="237" t="s">
        <v>219</v>
      </c>
      <c r="B22" s="239">
        <v>1517.79</v>
      </c>
      <c r="C22" s="239">
        <v>1517.79</v>
      </c>
      <c r="D22" s="237" t="s">
        <v>134</v>
      </c>
      <c r="E22" s="242">
        <v>44942</v>
      </c>
      <c r="F22" s="240">
        <v>4610</v>
      </c>
      <c r="G22" s="240">
        <v>4253</v>
      </c>
      <c r="H22" s="240">
        <v>3853</v>
      </c>
    </row>
    <row r="23" spans="1:8" s="241" customFormat="1" x14ac:dyDescent="0.2">
      <c r="A23" s="237" t="s">
        <v>218</v>
      </c>
      <c r="B23" s="239">
        <v>3649.31</v>
      </c>
      <c r="C23" s="239">
        <v>3625.01</v>
      </c>
      <c r="D23" s="237">
        <v>161000171</v>
      </c>
      <c r="E23" s="242">
        <v>44943</v>
      </c>
      <c r="F23" s="240">
        <v>3416</v>
      </c>
      <c r="G23" s="240">
        <v>4223</v>
      </c>
      <c r="H23" s="240">
        <v>3775</v>
      </c>
    </row>
    <row r="24" spans="1:8" s="241" customFormat="1" x14ac:dyDescent="0.2">
      <c r="A24" s="237" t="s">
        <v>219</v>
      </c>
      <c r="B24" s="239">
        <v>1533.23</v>
      </c>
      <c r="C24" s="239">
        <v>1533.23</v>
      </c>
      <c r="D24" s="237" t="s">
        <v>134</v>
      </c>
      <c r="E24" s="242">
        <v>44943</v>
      </c>
      <c r="F24" s="240">
        <v>4610</v>
      </c>
      <c r="G24" s="240">
        <v>4267</v>
      </c>
      <c r="H24" s="240">
        <v>3864</v>
      </c>
    </row>
    <row r="25" spans="1:8" s="241" customFormat="1" x14ac:dyDescent="0.2">
      <c r="A25" s="237" t="s">
        <v>219</v>
      </c>
      <c r="B25" s="239">
        <v>1632.58</v>
      </c>
      <c r="C25" s="239">
        <v>1632.58</v>
      </c>
      <c r="D25" s="237" t="s">
        <v>134</v>
      </c>
      <c r="E25" s="242">
        <v>44944</v>
      </c>
      <c r="F25" s="240">
        <v>4610</v>
      </c>
      <c r="G25" s="240">
        <v>4219</v>
      </c>
      <c r="H25" s="240">
        <v>3815</v>
      </c>
    </row>
    <row r="26" spans="1:8" s="241" customFormat="1" x14ac:dyDescent="0.2">
      <c r="A26" s="237" t="s">
        <v>219</v>
      </c>
      <c r="B26" s="239">
        <v>795.61</v>
      </c>
      <c r="C26" s="239">
        <v>795.61</v>
      </c>
      <c r="D26" s="237" t="s">
        <v>134</v>
      </c>
      <c r="E26" s="242">
        <v>44945</v>
      </c>
      <c r="F26" s="240">
        <v>4610</v>
      </c>
      <c r="G26" s="240">
        <v>4083</v>
      </c>
      <c r="H26" s="240">
        <v>3710</v>
      </c>
    </row>
    <row r="27" spans="1:8" s="241" customFormat="1" x14ac:dyDescent="0.2">
      <c r="A27" s="237" t="s">
        <v>219</v>
      </c>
      <c r="B27" s="239">
        <v>1278.3399999999999</v>
      </c>
      <c r="C27" s="239">
        <v>1278.3399999999999</v>
      </c>
      <c r="D27" s="237" t="s">
        <v>134</v>
      </c>
      <c r="E27" s="242">
        <v>44946</v>
      </c>
      <c r="F27" s="240">
        <v>4610</v>
      </c>
      <c r="G27" s="240">
        <v>4460</v>
      </c>
      <c r="H27" s="240">
        <v>4037</v>
      </c>
    </row>
    <row r="28" spans="1:8" s="241" customFormat="1" x14ac:dyDescent="0.2">
      <c r="A28" s="237" t="s">
        <v>218</v>
      </c>
      <c r="B28" s="239">
        <v>3755.95</v>
      </c>
      <c r="C28" s="239">
        <v>3743.75</v>
      </c>
      <c r="D28" s="237">
        <v>161000172</v>
      </c>
      <c r="E28" s="242">
        <v>44947</v>
      </c>
      <c r="F28" s="240">
        <v>3416</v>
      </c>
      <c r="G28" s="240">
        <v>4471</v>
      </c>
      <c r="H28" s="240">
        <v>4013</v>
      </c>
    </row>
    <row r="29" spans="1:8" s="241" customFormat="1" x14ac:dyDescent="0.2">
      <c r="A29" s="237" t="s">
        <v>219</v>
      </c>
      <c r="B29" s="239">
        <v>1674.72</v>
      </c>
      <c r="C29" s="239">
        <v>1674.72</v>
      </c>
      <c r="D29" s="237" t="s">
        <v>134</v>
      </c>
      <c r="E29" s="242">
        <v>44947</v>
      </c>
      <c r="F29" s="240">
        <v>4610</v>
      </c>
      <c r="G29" s="240">
        <v>4290</v>
      </c>
      <c r="H29" s="240">
        <v>3904</v>
      </c>
    </row>
    <row r="30" spans="1:8" s="241" customFormat="1" x14ac:dyDescent="0.2">
      <c r="A30" s="237" t="s">
        <v>218</v>
      </c>
      <c r="B30" s="239">
        <v>3596.72</v>
      </c>
      <c r="C30" s="239">
        <v>3521.7</v>
      </c>
      <c r="D30" s="237">
        <v>161000173</v>
      </c>
      <c r="E30" s="242">
        <v>44948</v>
      </c>
      <c r="F30" s="240">
        <v>3416</v>
      </c>
      <c r="G30" s="240">
        <v>4398</v>
      </c>
      <c r="H30" s="240">
        <v>3924</v>
      </c>
    </row>
    <row r="31" spans="1:8" s="241" customFormat="1" x14ac:dyDescent="0.2">
      <c r="A31" s="237" t="s">
        <v>219</v>
      </c>
      <c r="B31" s="239">
        <v>1471</v>
      </c>
      <c r="C31" s="239">
        <v>1471</v>
      </c>
      <c r="D31" s="237" t="s">
        <v>134</v>
      </c>
      <c r="E31" s="242">
        <v>44948</v>
      </c>
      <c r="F31" s="240">
        <v>4610</v>
      </c>
      <c r="G31" s="240">
        <v>4270</v>
      </c>
      <c r="H31" s="240">
        <v>3859</v>
      </c>
    </row>
    <row r="32" spans="1:8" s="241" customFormat="1" x14ac:dyDescent="0.2">
      <c r="A32" s="237" t="s">
        <v>219</v>
      </c>
      <c r="B32" s="239">
        <v>1575.01</v>
      </c>
      <c r="C32" s="239">
        <v>1575.01</v>
      </c>
      <c r="D32" s="237" t="s">
        <v>134</v>
      </c>
      <c r="E32" s="242">
        <v>44949</v>
      </c>
      <c r="F32" s="240">
        <v>4610</v>
      </c>
      <c r="G32" s="240">
        <v>4380</v>
      </c>
      <c r="H32" s="240">
        <v>3969</v>
      </c>
    </row>
    <row r="33" spans="1:8" s="241" customFormat="1" x14ac:dyDescent="0.2">
      <c r="A33" s="237" t="s">
        <v>219</v>
      </c>
      <c r="B33" s="239">
        <v>1412.12</v>
      </c>
      <c r="C33" s="239">
        <v>1412.12</v>
      </c>
      <c r="D33" s="237" t="s">
        <v>134</v>
      </c>
      <c r="E33" s="242">
        <v>44950</v>
      </c>
      <c r="F33" s="240">
        <v>4610</v>
      </c>
      <c r="G33" s="240">
        <v>4200</v>
      </c>
      <c r="H33" s="240">
        <v>3785</v>
      </c>
    </row>
    <row r="34" spans="1:8" s="241" customFormat="1" x14ac:dyDescent="0.2">
      <c r="A34" s="237" t="s">
        <v>219</v>
      </c>
      <c r="B34" s="239">
        <v>1676.48</v>
      </c>
      <c r="C34" s="239">
        <v>1676.48</v>
      </c>
      <c r="D34" s="237" t="s">
        <v>134</v>
      </c>
      <c r="E34" s="242">
        <v>44951</v>
      </c>
      <c r="F34" s="240">
        <v>4610</v>
      </c>
      <c r="G34" s="240">
        <v>4157</v>
      </c>
      <c r="H34" s="240">
        <v>3760</v>
      </c>
    </row>
    <row r="35" spans="1:8" s="241" customFormat="1" x14ac:dyDescent="0.2">
      <c r="A35" s="237" t="s">
        <v>218</v>
      </c>
      <c r="B35" s="239">
        <v>4007.5</v>
      </c>
      <c r="C35" s="239">
        <v>3977.76</v>
      </c>
      <c r="D35" s="237">
        <v>161000174</v>
      </c>
      <c r="E35" s="242">
        <v>44952</v>
      </c>
      <c r="F35" s="240">
        <v>3416</v>
      </c>
      <c r="G35" s="240">
        <v>4088</v>
      </c>
      <c r="H35" s="240">
        <v>3653</v>
      </c>
    </row>
    <row r="36" spans="1:8" s="241" customFormat="1" x14ac:dyDescent="0.2">
      <c r="A36" s="237" t="s">
        <v>219</v>
      </c>
      <c r="B36" s="239">
        <v>1405.02</v>
      </c>
      <c r="C36" s="239">
        <v>1405.02</v>
      </c>
      <c r="D36" s="237" t="s">
        <v>134</v>
      </c>
      <c r="E36" s="242">
        <v>44952</v>
      </c>
      <c r="F36" s="240">
        <v>4610</v>
      </c>
      <c r="G36" s="240">
        <v>4148</v>
      </c>
      <c r="H36" s="240">
        <v>3757</v>
      </c>
    </row>
    <row r="37" spans="1:8" s="241" customFormat="1" x14ac:dyDescent="0.2">
      <c r="A37" s="237" t="s">
        <v>220</v>
      </c>
      <c r="B37" s="239">
        <v>3586.74</v>
      </c>
      <c r="C37" s="239">
        <v>3258.03</v>
      </c>
      <c r="D37" s="237">
        <v>161000902</v>
      </c>
      <c r="E37" s="242">
        <v>44953</v>
      </c>
      <c r="F37" s="240">
        <v>4061</v>
      </c>
      <c r="G37" s="240">
        <v>4329</v>
      </c>
      <c r="H37" s="240">
        <v>3893</v>
      </c>
    </row>
    <row r="38" spans="1:8" s="241" customFormat="1" x14ac:dyDescent="0.2">
      <c r="A38" s="237" t="s">
        <v>219</v>
      </c>
      <c r="B38" s="239">
        <v>1690.29</v>
      </c>
      <c r="C38" s="239">
        <v>1690.29</v>
      </c>
      <c r="D38" s="237" t="s">
        <v>134</v>
      </c>
      <c r="E38" s="242">
        <v>44953</v>
      </c>
      <c r="F38" s="240">
        <v>4610</v>
      </c>
      <c r="G38" s="240">
        <v>3690</v>
      </c>
      <c r="H38" s="240">
        <v>3341</v>
      </c>
    </row>
    <row r="39" spans="1:8" s="241" customFormat="1" x14ac:dyDescent="0.2">
      <c r="A39" s="237" t="s">
        <v>218</v>
      </c>
      <c r="B39" s="239">
        <v>3972.28</v>
      </c>
      <c r="C39" s="239">
        <v>3967.95</v>
      </c>
      <c r="D39" s="237">
        <v>161000175</v>
      </c>
      <c r="E39" s="242">
        <v>44954</v>
      </c>
      <c r="F39" s="240">
        <v>3416</v>
      </c>
      <c r="G39" s="240">
        <v>4306</v>
      </c>
      <c r="H39" s="240">
        <v>3804</v>
      </c>
    </row>
    <row r="40" spans="1:8" s="241" customFormat="1" x14ac:dyDescent="0.2">
      <c r="A40" s="237" t="s">
        <v>219</v>
      </c>
      <c r="B40" s="239">
        <v>1331.1</v>
      </c>
      <c r="C40" s="239">
        <v>1331.1</v>
      </c>
      <c r="D40" s="237" t="s">
        <v>134</v>
      </c>
      <c r="E40" s="242">
        <v>44954</v>
      </c>
      <c r="F40" s="240">
        <v>4610</v>
      </c>
      <c r="G40" s="240">
        <v>3878</v>
      </c>
      <c r="H40" s="240">
        <v>3510</v>
      </c>
    </row>
    <row r="41" spans="1:8" s="241" customFormat="1" x14ac:dyDescent="0.2">
      <c r="A41" s="237" t="s">
        <v>219</v>
      </c>
      <c r="B41" s="239">
        <v>1674.62</v>
      </c>
      <c r="C41" s="239">
        <v>1674.62</v>
      </c>
      <c r="D41" s="237" t="s">
        <v>134</v>
      </c>
      <c r="E41" s="242">
        <v>44955</v>
      </c>
      <c r="F41" s="240">
        <v>4610</v>
      </c>
      <c r="G41" s="240">
        <v>4317</v>
      </c>
      <c r="H41" s="240">
        <v>3883</v>
      </c>
    </row>
    <row r="42" spans="1:8" s="241" customFormat="1" x14ac:dyDescent="0.2">
      <c r="A42" s="237" t="s">
        <v>219</v>
      </c>
      <c r="B42" s="239">
        <v>1987.45</v>
      </c>
      <c r="C42" s="239">
        <v>1987.45</v>
      </c>
      <c r="D42" s="237" t="s">
        <v>134</v>
      </c>
      <c r="E42" s="242">
        <v>44956</v>
      </c>
      <c r="F42" s="240">
        <v>4610</v>
      </c>
      <c r="G42" s="240">
        <v>4312</v>
      </c>
      <c r="H42" s="240">
        <v>3903</v>
      </c>
    </row>
    <row r="43" spans="1:8" s="241" customFormat="1" x14ac:dyDescent="0.2">
      <c r="A43" s="237" t="s">
        <v>219</v>
      </c>
      <c r="B43" s="239">
        <v>1662.4</v>
      </c>
      <c r="C43" s="239">
        <v>1662.4</v>
      </c>
      <c r="D43" s="237" t="s">
        <v>134</v>
      </c>
      <c r="E43" s="242">
        <v>44957</v>
      </c>
      <c r="F43" s="240">
        <v>4610</v>
      </c>
      <c r="G43" s="240">
        <v>4266</v>
      </c>
      <c r="H43" s="240">
        <v>3844</v>
      </c>
    </row>
    <row r="44" spans="1:8" s="246" customFormat="1" x14ac:dyDescent="0.2">
      <c r="A44" s="243" t="s">
        <v>321</v>
      </c>
      <c r="B44" s="244" t="s">
        <v>320</v>
      </c>
      <c r="C44" s="245">
        <f>SUM(C2:C43)</f>
        <v>94784.569999999963</v>
      </c>
      <c r="D44" s="244" t="s">
        <v>320</v>
      </c>
      <c r="E44" s="244" t="s">
        <v>320</v>
      </c>
      <c r="F44" s="243">
        <f>ROUND(SUMPRODUCT($C$2:$C$43,F2:F43)/$C$44,0)</f>
        <v>4081</v>
      </c>
      <c r="G44" s="243">
        <f>ROUND(SUMPRODUCT($C$2:$C$43,G2:G43)/$C$44,0)</f>
        <v>4290</v>
      </c>
      <c r="H44" s="243">
        <f>ROUND(SUMPRODUCT($C$2:$C$43,H2:H43)/$C$44,0)</f>
        <v>3864</v>
      </c>
    </row>
  </sheetData>
  <autoFilter ref="A1:H43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SheetLayoutView="100" workbookViewId="0">
      <pane ySplit="1" topLeftCell="A2" activePane="bottomLeft" state="frozen"/>
      <selection activeCell="H199" sqref="H199"/>
      <selection pane="bottomLeft" activeCell="H199" sqref="H199"/>
    </sheetView>
  </sheetViews>
  <sheetFormatPr defaultColWidth="9.33203125" defaultRowHeight="12.75" x14ac:dyDescent="0.2"/>
  <cols>
    <col min="1" max="1" width="59.1640625" style="247" customWidth="1"/>
    <col min="2" max="3" width="13.6640625" style="247" customWidth="1"/>
    <col min="4" max="4" width="11.6640625" style="247" bestFit="1" customWidth="1"/>
    <col min="5" max="5" width="12" style="247" bestFit="1" customWidth="1"/>
    <col min="6" max="6" width="9.83203125" style="247" customWidth="1"/>
    <col min="7" max="8" width="11.5" style="247" customWidth="1"/>
    <col min="9" max="16384" width="9.33203125" style="247"/>
  </cols>
  <sheetData>
    <row r="1" spans="1:8" s="236" customFormat="1" ht="51" x14ac:dyDescent="0.2">
      <c r="A1" s="234" t="s">
        <v>315</v>
      </c>
      <c r="B1" s="234" t="s">
        <v>316</v>
      </c>
      <c r="C1" s="234" t="s">
        <v>317</v>
      </c>
      <c r="D1" s="234" t="s">
        <v>116</v>
      </c>
      <c r="E1" s="234" t="s">
        <v>318</v>
      </c>
      <c r="F1" s="235" t="s">
        <v>118</v>
      </c>
      <c r="G1" s="235" t="s">
        <v>119</v>
      </c>
      <c r="H1" s="235" t="s">
        <v>120</v>
      </c>
    </row>
    <row r="2" spans="1:8" s="241" customFormat="1" x14ac:dyDescent="0.2">
      <c r="A2" s="237" t="s">
        <v>323</v>
      </c>
      <c r="B2" s="238" t="s">
        <v>320</v>
      </c>
      <c r="C2" s="239">
        <v>64135.229999999996</v>
      </c>
      <c r="D2" s="238" t="s">
        <v>320</v>
      </c>
      <c r="E2" s="238" t="s">
        <v>320</v>
      </c>
      <c r="F2" s="240">
        <v>5142</v>
      </c>
      <c r="G2" s="240">
        <v>5142</v>
      </c>
      <c r="H2" s="240">
        <v>4694</v>
      </c>
    </row>
    <row r="3" spans="1:8" s="241" customFormat="1" x14ac:dyDescent="0.2">
      <c r="A3" s="237" t="s">
        <v>268</v>
      </c>
      <c r="B3" s="239">
        <v>66.349999999999994</v>
      </c>
      <c r="C3" s="239">
        <v>66.349999999999994</v>
      </c>
      <c r="D3" s="237">
        <v>482000200</v>
      </c>
      <c r="E3" s="242">
        <v>44803</v>
      </c>
      <c r="F3" s="240">
        <v>5089</v>
      </c>
      <c r="G3" s="240">
        <v>5089</v>
      </c>
      <c r="H3" s="240">
        <v>4721</v>
      </c>
    </row>
    <row r="4" spans="1:8" s="241" customFormat="1" x14ac:dyDescent="0.2">
      <c r="A4" s="237" t="s">
        <v>268</v>
      </c>
      <c r="B4" s="239">
        <v>55.7</v>
      </c>
      <c r="C4" s="239">
        <v>55.7</v>
      </c>
      <c r="D4" s="237">
        <v>482000221</v>
      </c>
      <c r="E4" s="242">
        <v>44811</v>
      </c>
      <c r="F4" s="240">
        <v>5330</v>
      </c>
      <c r="G4" s="240">
        <v>5330</v>
      </c>
      <c r="H4" s="240">
        <v>4685</v>
      </c>
    </row>
    <row r="5" spans="1:8" s="241" customFormat="1" x14ac:dyDescent="0.2">
      <c r="A5" s="237" t="s">
        <v>268</v>
      </c>
      <c r="B5" s="239">
        <v>65</v>
      </c>
      <c r="C5" s="239">
        <v>65</v>
      </c>
      <c r="D5" s="237">
        <v>482000227</v>
      </c>
      <c r="E5" s="242">
        <v>44813</v>
      </c>
      <c r="F5" s="240">
        <v>5145</v>
      </c>
      <c r="G5" s="240">
        <v>5145</v>
      </c>
      <c r="H5" s="240">
        <v>4668</v>
      </c>
    </row>
    <row r="6" spans="1:8" s="241" customFormat="1" x14ac:dyDescent="0.2">
      <c r="A6" s="237" t="s">
        <v>268</v>
      </c>
      <c r="B6" s="239">
        <v>3522.12</v>
      </c>
      <c r="C6" s="239">
        <v>3507.85</v>
      </c>
      <c r="D6" s="237">
        <v>482000495</v>
      </c>
      <c r="E6" s="242">
        <v>44924</v>
      </c>
      <c r="F6" s="240">
        <v>5001</v>
      </c>
      <c r="G6" s="240">
        <v>5001</v>
      </c>
      <c r="H6" s="240">
        <v>4645</v>
      </c>
    </row>
    <row r="7" spans="1:8" s="241" customFormat="1" x14ac:dyDescent="0.2">
      <c r="A7" s="237" t="s">
        <v>268</v>
      </c>
      <c r="B7" s="239">
        <v>3723.46</v>
      </c>
      <c r="C7" s="239">
        <v>3718.23</v>
      </c>
      <c r="D7" s="237">
        <v>482000452</v>
      </c>
      <c r="E7" s="242">
        <v>44925</v>
      </c>
      <c r="F7" s="240">
        <v>5172</v>
      </c>
      <c r="G7" s="240">
        <v>5172</v>
      </c>
      <c r="H7" s="240">
        <v>4667</v>
      </c>
    </row>
    <row r="8" spans="1:8" s="241" customFormat="1" x14ac:dyDescent="0.2">
      <c r="A8" s="237" t="s">
        <v>268</v>
      </c>
      <c r="B8" s="239">
        <v>3930.97</v>
      </c>
      <c r="C8" s="239">
        <v>3925.91</v>
      </c>
      <c r="D8" s="237">
        <v>482000454</v>
      </c>
      <c r="E8" s="242">
        <v>44925</v>
      </c>
      <c r="F8" s="240">
        <v>5192</v>
      </c>
      <c r="G8" s="240">
        <v>5192</v>
      </c>
      <c r="H8" s="240">
        <v>4671</v>
      </c>
    </row>
    <row r="9" spans="1:8" s="241" customFormat="1" x14ac:dyDescent="0.2">
      <c r="A9" s="237" t="s">
        <v>268</v>
      </c>
      <c r="B9" s="239">
        <v>4022.6</v>
      </c>
      <c r="C9" s="239">
        <v>4012.85</v>
      </c>
      <c r="D9" s="237">
        <v>482000455</v>
      </c>
      <c r="E9" s="242">
        <v>44926</v>
      </c>
      <c r="F9" s="240">
        <v>5142</v>
      </c>
      <c r="G9" s="240">
        <v>5142</v>
      </c>
      <c r="H9" s="240">
        <v>4636</v>
      </c>
    </row>
    <row r="10" spans="1:8" s="241" customFormat="1" x14ac:dyDescent="0.2">
      <c r="A10" s="237" t="s">
        <v>268</v>
      </c>
      <c r="B10" s="239">
        <v>3841.4</v>
      </c>
      <c r="C10" s="239">
        <v>3836.65</v>
      </c>
      <c r="D10" s="237">
        <v>482000496</v>
      </c>
      <c r="E10" s="242">
        <v>44926</v>
      </c>
      <c r="F10" s="240">
        <v>5143</v>
      </c>
      <c r="G10" s="240">
        <v>5143</v>
      </c>
      <c r="H10" s="240">
        <v>4673</v>
      </c>
    </row>
    <row r="11" spans="1:8" s="241" customFormat="1" x14ac:dyDescent="0.2">
      <c r="A11" s="237" t="s">
        <v>268</v>
      </c>
      <c r="B11" s="239">
        <v>3969.12</v>
      </c>
      <c r="C11" s="239">
        <v>3889.4</v>
      </c>
      <c r="D11" s="237">
        <v>482000034</v>
      </c>
      <c r="E11" s="242">
        <v>44927</v>
      </c>
      <c r="F11" s="240">
        <v>5205</v>
      </c>
      <c r="G11" s="240">
        <v>5205</v>
      </c>
      <c r="H11" s="240">
        <v>4706</v>
      </c>
    </row>
    <row r="12" spans="1:8" s="241" customFormat="1" x14ac:dyDescent="0.2">
      <c r="A12" s="237" t="s">
        <v>268</v>
      </c>
      <c r="B12" s="239">
        <v>3917.49</v>
      </c>
      <c r="C12" s="239">
        <v>3906.95</v>
      </c>
      <c r="D12" s="237">
        <v>482000456</v>
      </c>
      <c r="E12" s="242">
        <v>44927</v>
      </c>
      <c r="F12" s="240">
        <v>5350</v>
      </c>
      <c r="G12" s="240">
        <v>5350</v>
      </c>
      <c r="H12" s="240">
        <v>4658</v>
      </c>
    </row>
    <row r="13" spans="1:8" s="241" customFormat="1" x14ac:dyDescent="0.2">
      <c r="A13" s="237" t="s">
        <v>268</v>
      </c>
      <c r="B13" s="239">
        <v>3967.65</v>
      </c>
      <c r="C13" s="239">
        <v>3971.2</v>
      </c>
      <c r="D13" s="237">
        <v>482000498</v>
      </c>
      <c r="E13" s="242">
        <v>44927</v>
      </c>
      <c r="F13" s="240">
        <v>4951</v>
      </c>
      <c r="G13" s="240">
        <v>4951</v>
      </c>
      <c r="H13" s="240">
        <v>4658</v>
      </c>
    </row>
    <row r="14" spans="1:8" s="241" customFormat="1" x14ac:dyDescent="0.2">
      <c r="A14" s="237" t="s">
        <v>268</v>
      </c>
      <c r="B14" s="239">
        <v>3845.1</v>
      </c>
      <c r="C14" s="239">
        <v>3833.95</v>
      </c>
      <c r="D14" s="237">
        <v>482000458</v>
      </c>
      <c r="E14" s="242">
        <v>44928</v>
      </c>
      <c r="F14" s="240">
        <v>5318</v>
      </c>
      <c r="G14" s="240">
        <v>5318</v>
      </c>
      <c r="H14" s="240">
        <v>4616</v>
      </c>
    </row>
    <row r="15" spans="1:8" s="241" customFormat="1" x14ac:dyDescent="0.2">
      <c r="A15" s="237" t="s">
        <v>268</v>
      </c>
      <c r="B15" s="239">
        <v>3957.1</v>
      </c>
      <c r="C15" s="239">
        <v>3948.95</v>
      </c>
      <c r="D15" s="237">
        <v>482000500</v>
      </c>
      <c r="E15" s="242">
        <v>44928</v>
      </c>
      <c r="F15" s="240">
        <v>5146</v>
      </c>
      <c r="G15" s="240">
        <v>5146</v>
      </c>
      <c r="H15" s="240">
        <v>4688</v>
      </c>
    </row>
    <row r="16" spans="1:8" s="241" customFormat="1" x14ac:dyDescent="0.2">
      <c r="A16" s="237" t="s">
        <v>268</v>
      </c>
      <c r="B16" s="239">
        <v>4045.6</v>
      </c>
      <c r="C16" s="239">
        <v>4025.95</v>
      </c>
      <c r="D16" s="237">
        <v>482000035</v>
      </c>
      <c r="E16" s="242">
        <v>44929</v>
      </c>
      <c r="F16" s="240">
        <v>5125</v>
      </c>
      <c r="G16" s="240">
        <v>5125</v>
      </c>
      <c r="H16" s="240">
        <v>4654</v>
      </c>
    </row>
    <row r="17" spans="1:8" s="241" customFormat="1" x14ac:dyDescent="0.2">
      <c r="A17" s="237" t="s">
        <v>268</v>
      </c>
      <c r="B17" s="239">
        <v>3854.6</v>
      </c>
      <c r="C17" s="239">
        <v>3844.45</v>
      </c>
      <c r="D17" s="237">
        <v>482000460</v>
      </c>
      <c r="E17" s="242">
        <v>44929</v>
      </c>
      <c r="F17" s="240">
        <v>5134</v>
      </c>
      <c r="G17" s="240">
        <v>5134</v>
      </c>
      <c r="H17" s="240">
        <v>4644</v>
      </c>
    </row>
    <row r="18" spans="1:8" s="241" customFormat="1" x14ac:dyDescent="0.2">
      <c r="A18" s="237" t="s">
        <v>268</v>
      </c>
      <c r="B18" s="239">
        <v>3776.88</v>
      </c>
      <c r="C18" s="239">
        <v>3707.15</v>
      </c>
      <c r="D18" s="237">
        <v>482000464</v>
      </c>
      <c r="E18" s="242">
        <v>44931</v>
      </c>
      <c r="F18" s="240">
        <v>5120</v>
      </c>
      <c r="G18" s="240">
        <v>5120</v>
      </c>
      <c r="H18" s="240">
        <v>4626</v>
      </c>
    </row>
    <row r="19" spans="1:8" s="246" customFormat="1" x14ac:dyDescent="0.2">
      <c r="A19" s="243" t="s">
        <v>321</v>
      </c>
      <c r="B19" s="244" t="s">
        <v>320</v>
      </c>
      <c r="C19" s="245">
        <f>SUM(C2:C18)</f>
        <v>114451.76999999996</v>
      </c>
      <c r="D19" s="244" t="s">
        <v>320</v>
      </c>
      <c r="E19" s="244" t="s">
        <v>320</v>
      </c>
      <c r="F19" s="243">
        <f>ROUND(SUMPRODUCT($C$2:$C$18,F2:F18)/$C$19,0)</f>
        <v>5148</v>
      </c>
      <c r="G19" s="243">
        <f>ROUND(SUMPRODUCT($C$2:$C$18,G2:G18)/$C$19,0)</f>
        <v>5148</v>
      </c>
      <c r="H19" s="243">
        <f>ROUND(SUMPRODUCT($C$2:$C$18,H2:H18)/$C$19,0)</f>
        <v>4678</v>
      </c>
    </row>
    <row r="21" spans="1:8" x14ac:dyDescent="0.2">
      <c r="C21" s="248"/>
    </row>
  </sheetData>
  <autoFilter ref="A1:H18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view="pageBreakPreview" zoomScaleSheetLayoutView="100" workbookViewId="0">
      <pane ySplit="1" topLeftCell="A200" activePane="bottomLeft" state="frozen"/>
      <selection pane="bottomLeft" activeCell="G210" sqref="G210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96" customWidth="1"/>
    <col min="4" max="4" width="12" style="197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191" t="s">
        <v>116</v>
      </c>
      <c r="D1" s="192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121</v>
      </c>
      <c r="B2" s="178">
        <v>155233.17000000001</v>
      </c>
      <c r="C2" s="193"/>
      <c r="D2" s="194"/>
      <c r="E2" s="177">
        <v>3922</v>
      </c>
      <c r="F2" s="177">
        <v>3396</v>
      </c>
      <c r="G2" s="177">
        <v>3102</v>
      </c>
    </row>
    <row r="3" spans="1:7" x14ac:dyDescent="0.2">
      <c r="A3" s="177" t="s">
        <v>274</v>
      </c>
      <c r="B3" s="178">
        <v>4043.9</v>
      </c>
      <c r="C3" s="193">
        <v>161000314</v>
      </c>
      <c r="D3" s="194">
        <v>44893</v>
      </c>
      <c r="E3" s="177">
        <v>3889</v>
      </c>
      <c r="F3" s="177">
        <v>4637</v>
      </c>
      <c r="G3" s="177">
        <v>4216</v>
      </c>
    </row>
    <row r="4" spans="1:7" x14ac:dyDescent="0.2">
      <c r="A4" s="177" t="s">
        <v>181</v>
      </c>
      <c r="B4" s="178">
        <v>3163.2</v>
      </c>
      <c r="C4" s="193">
        <v>161002059</v>
      </c>
      <c r="D4" s="194">
        <v>44893</v>
      </c>
      <c r="E4" s="177">
        <v>3574</v>
      </c>
      <c r="F4" s="177">
        <v>3349</v>
      </c>
      <c r="G4" s="177">
        <v>3094</v>
      </c>
    </row>
    <row r="5" spans="1:7" x14ac:dyDescent="0.2">
      <c r="A5" s="177" t="s">
        <v>181</v>
      </c>
      <c r="B5" s="178">
        <v>3419.65</v>
      </c>
      <c r="C5" s="193">
        <v>161002060</v>
      </c>
      <c r="D5" s="194">
        <v>44893</v>
      </c>
      <c r="E5" s="177">
        <v>3428</v>
      </c>
      <c r="F5" s="177">
        <v>3350</v>
      </c>
      <c r="G5" s="177">
        <v>3063</v>
      </c>
    </row>
    <row r="6" spans="1:7" x14ac:dyDescent="0.2">
      <c r="A6" s="177" t="s">
        <v>301</v>
      </c>
      <c r="B6" s="178">
        <v>4197.1499999999996</v>
      </c>
      <c r="C6" s="193">
        <v>262000172</v>
      </c>
      <c r="D6" s="194">
        <v>44893</v>
      </c>
      <c r="E6" s="177">
        <v>3289</v>
      </c>
      <c r="F6" s="177">
        <v>3448</v>
      </c>
      <c r="G6" s="177">
        <v>3176</v>
      </c>
    </row>
    <row r="7" spans="1:7" x14ac:dyDescent="0.2">
      <c r="A7" s="177" t="s">
        <v>167</v>
      </c>
      <c r="B7" s="178">
        <v>3605.75</v>
      </c>
      <c r="C7" s="193">
        <v>161004408</v>
      </c>
      <c r="D7" s="194">
        <v>44895</v>
      </c>
      <c r="E7" s="177">
        <v>3580</v>
      </c>
      <c r="F7" s="177">
        <v>2905</v>
      </c>
      <c r="G7" s="177">
        <v>2552</v>
      </c>
    </row>
    <row r="8" spans="1:7" x14ac:dyDescent="0.2">
      <c r="A8" s="177" t="s">
        <v>153</v>
      </c>
      <c r="B8" s="178">
        <v>4331.8</v>
      </c>
      <c r="C8" s="193">
        <v>161005265</v>
      </c>
      <c r="D8" s="194">
        <v>44895</v>
      </c>
      <c r="E8" s="177">
        <v>4216</v>
      </c>
      <c r="F8" s="177">
        <v>3573</v>
      </c>
      <c r="G8" s="177">
        <v>3290</v>
      </c>
    </row>
    <row r="9" spans="1:7" x14ac:dyDescent="0.2">
      <c r="A9" s="177" t="s">
        <v>266</v>
      </c>
      <c r="B9" s="178">
        <v>3844.91</v>
      </c>
      <c r="C9" s="193">
        <v>161011142</v>
      </c>
      <c r="D9" s="194">
        <v>44895</v>
      </c>
      <c r="E9" s="177">
        <v>3792</v>
      </c>
      <c r="F9" s="177">
        <v>2988</v>
      </c>
      <c r="G9" s="177">
        <v>2689</v>
      </c>
    </row>
    <row r="10" spans="1:7" x14ac:dyDescent="0.2">
      <c r="A10" s="177" t="s">
        <v>126</v>
      </c>
      <c r="B10" s="178">
        <v>3694.1</v>
      </c>
      <c r="C10" s="193">
        <v>161001312</v>
      </c>
      <c r="D10" s="194">
        <v>44896</v>
      </c>
      <c r="E10" s="177">
        <v>3406</v>
      </c>
      <c r="F10" s="177">
        <v>3502</v>
      </c>
      <c r="G10" s="177">
        <v>3099</v>
      </c>
    </row>
    <row r="11" spans="1:7" x14ac:dyDescent="0.2">
      <c r="A11" s="177" t="s">
        <v>167</v>
      </c>
      <c r="B11" s="178">
        <v>3875.2</v>
      </c>
      <c r="C11" s="193">
        <v>161004410</v>
      </c>
      <c r="D11" s="194">
        <v>44896</v>
      </c>
      <c r="E11" s="177">
        <v>3737</v>
      </c>
      <c r="F11" s="177">
        <v>3432</v>
      </c>
      <c r="G11" s="177">
        <v>3079</v>
      </c>
    </row>
    <row r="12" spans="1:7" x14ac:dyDescent="0.2">
      <c r="A12" s="177" t="s">
        <v>135</v>
      </c>
      <c r="B12" s="178">
        <v>91.37</v>
      </c>
      <c r="C12" s="193" t="s">
        <v>134</v>
      </c>
      <c r="D12" s="194">
        <v>44896</v>
      </c>
      <c r="E12" s="177">
        <v>4853</v>
      </c>
      <c r="F12" s="177">
        <v>3344</v>
      </c>
      <c r="G12" s="177">
        <v>3088</v>
      </c>
    </row>
    <row r="13" spans="1:7" x14ac:dyDescent="0.2">
      <c r="A13" s="177" t="s">
        <v>136</v>
      </c>
      <c r="B13" s="178">
        <v>290.3</v>
      </c>
      <c r="C13" s="193" t="s">
        <v>134</v>
      </c>
      <c r="D13" s="194">
        <v>44896</v>
      </c>
      <c r="E13" s="177">
        <v>4399</v>
      </c>
      <c r="F13" s="177">
        <v>3095</v>
      </c>
      <c r="G13" s="177">
        <v>2852</v>
      </c>
    </row>
    <row r="14" spans="1:7" x14ac:dyDescent="0.2">
      <c r="A14" s="177" t="s">
        <v>136</v>
      </c>
      <c r="B14" s="178">
        <v>151.77000000000001</v>
      </c>
      <c r="C14" s="193" t="s">
        <v>134</v>
      </c>
      <c r="D14" s="194">
        <v>44896</v>
      </c>
      <c r="E14" s="177">
        <v>4399</v>
      </c>
      <c r="F14" s="177">
        <v>3095</v>
      </c>
      <c r="G14" s="177">
        <v>2852</v>
      </c>
    </row>
    <row r="15" spans="1:7" x14ac:dyDescent="0.2">
      <c r="A15" s="177" t="s">
        <v>137</v>
      </c>
      <c r="B15" s="178">
        <v>412.18</v>
      </c>
      <c r="C15" s="193" t="s">
        <v>134</v>
      </c>
      <c r="D15" s="194">
        <v>44896</v>
      </c>
      <c r="E15" s="177">
        <v>4983</v>
      </c>
      <c r="F15" s="177">
        <v>3283</v>
      </c>
      <c r="G15" s="177">
        <v>3034</v>
      </c>
    </row>
    <row r="16" spans="1:7" x14ac:dyDescent="0.2">
      <c r="A16" s="177" t="s">
        <v>274</v>
      </c>
      <c r="B16" s="178">
        <v>4000.95</v>
      </c>
      <c r="C16" s="193">
        <v>161000316</v>
      </c>
      <c r="D16" s="194">
        <v>44897</v>
      </c>
      <c r="E16" s="177">
        <v>3889</v>
      </c>
      <c r="F16" s="177">
        <v>4094</v>
      </c>
      <c r="G16" s="177">
        <v>3751</v>
      </c>
    </row>
    <row r="17" spans="1:7" x14ac:dyDescent="0.2">
      <c r="A17" s="177" t="s">
        <v>126</v>
      </c>
      <c r="B17" s="178">
        <v>3414.87</v>
      </c>
      <c r="C17" s="193">
        <v>161001313</v>
      </c>
      <c r="D17" s="194">
        <v>44897</v>
      </c>
      <c r="E17" s="177">
        <v>3924</v>
      </c>
      <c r="F17" s="177">
        <v>3030</v>
      </c>
      <c r="G17" s="177">
        <v>2675</v>
      </c>
    </row>
    <row r="18" spans="1:7" x14ac:dyDescent="0.2">
      <c r="A18" s="177" t="s">
        <v>145</v>
      </c>
      <c r="B18" s="178">
        <v>3936.45</v>
      </c>
      <c r="C18" s="193">
        <v>161002790</v>
      </c>
      <c r="D18" s="194">
        <v>44897</v>
      </c>
      <c r="E18" s="177">
        <v>3614</v>
      </c>
      <c r="F18" s="177">
        <v>2873</v>
      </c>
      <c r="G18" s="177">
        <v>2620</v>
      </c>
    </row>
    <row r="19" spans="1:7" x14ac:dyDescent="0.2">
      <c r="A19" s="177" t="s">
        <v>135</v>
      </c>
      <c r="B19" s="178">
        <v>60.14</v>
      </c>
      <c r="C19" s="193" t="s">
        <v>134</v>
      </c>
      <c r="D19" s="194">
        <v>44897</v>
      </c>
      <c r="E19" s="177">
        <v>3850</v>
      </c>
      <c r="F19" s="177">
        <v>2700</v>
      </c>
      <c r="G19" s="177">
        <v>2455</v>
      </c>
    </row>
    <row r="20" spans="1:7" x14ac:dyDescent="0.2">
      <c r="A20" s="177" t="s">
        <v>136</v>
      </c>
      <c r="B20" s="178">
        <v>275.23</v>
      </c>
      <c r="C20" s="193" t="s">
        <v>134</v>
      </c>
      <c r="D20" s="194">
        <v>44897</v>
      </c>
      <c r="E20" s="177">
        <v>3720</v>
      </c>
      <c r="F20" s="177">
        <v>2190</v>
      </c>
      <c r="G20" s="177">
        <v>1983</v>
      </c>
    </row>
    <row r="21" spans="1:7" x14ac:dyDescent="0.2">
      <c r="A21" s="177" t="s">
        <v>137</v>
      </c>
      <c r="B21" s="178">
        <v>334.08</v>
      </c>
      <c r="C21" s="193" t="s">
        <v>134</v>
      </c>
      <c r="D21" s="194">
        <v>44897</v>
      </c>
      <c r="E21" s="177">
        <v>4714</v>
      </c>
      <c r="F21" s="177">
        <v>1959</v>
      </c>
      <c r="G21" s="177">
        <v>1740</v>
      </c>
    </row>
    <row r="22" spans="1:7" x14ac:dyDescent="0.2">
      <c r="A22" s="177" t="s">
        <v>138</v>
      </c>
      <c r="B22" s="178">
        <v>215.17</v>
      </c>
      <c r="C22" s="193" t="s">
        <v>139</v>
      </c>
      <c r="D22" s="194">
        <v>44897</v>
      </c>
      <c r="E22" s="177">
        <v>4750</v>
      </c>
      <c r="F22" s="177">
        <v>3909</v>
      </c>
      <c r="G22" s="177">
        <v>3585</v>
      </c>
    </row>
    <row r="23" spans="1:7" x14ac:dyDescent="0.2">
      <c r="A23" s="177" t="s">
        <v>140</v>
      </c>
      <c r="B23" s="178">
        <v>3751.67</v>
      </c>
      <c r="C23" s="193">
        <v>161001347</v>
      </c>
      <c r="D23" s="194">
        <v>44898</v>
      </c>
      <c r="E23" s="177">
        <v>4689</v>
      </c>
      <c r="F23" s="177">
        <v>3586</v>
      </c>
      <c r="G23" s="177">
        <v>3276</v>
      </c>
    </row>
    <row r="24" spans="1:7" x14ac:dyDescent="0.2">
      <c r="A24" s="177" t="s">
        <v>136</v>
      </c>
      <c r="B24" s="178">
        <v>282.2</v>
      </c>
      <c r="C24" s="193" t="s">
        <v>134</v>
      </c>
      <c r="D24" s="194">
        <v>44898</v>
      </c>
      <c r="E24" s="177">
        <v>3697</v>
      </c>
      <c r="F24" s="177">
        <v>2841</v>
      </c>
      <c r="G24" s="177">
        <v>2586</v>
      </c>
    </row>
    <row r="25" spans="1:7" x14ac:dyDescent="0.2">
      <c r="A25" s="177" t="s">
        <v>137</v>
      </c>
      <c r="B25" s="178">
        <v>214.6</v>
      </c>
      <c r="C25" s="193" t="s">
        <v>134</v>
      </c>
      <c r="D25" s="194">
        <v>44898</v>
      </c>
      <c r="E25" s="177">
        <v>4868</v>
      </c>
      <c r="F25" s="177">
        <v>2795</v>
      </c>
      <c r="G25" s="177">
        <v>2568</v>
      </c>
    </row>
    <row r="26" spans="1:7" x14ac:dyDescent="0.2">
      <c r="A26" s="177" t="s">
        <v>138</v>
      </c>
      <c r="B26" s="178">
        <v>370.14</v>
      </c>
      <c r="C26" s="193" t="s">
        <v>139</v>
      </c>
      <c r="D26" s="194">
        <v>44898</v>
      </c>
      <c r="E26" s="177">
        <v>4452</v>
      </c>
      <c r="F26" s="177">
        <v>3967</v>
      </c>
      <c r="G26" s="177">
        <v>3658</v>
      </c>
    </row>
    <row r="27" spans="1:7" x14ac:dyDescent="0.2">
      <c r="A27" s="177" t="s">
        <v>126</v>
      </c>
      <c r="B27" s="178">
        <v>3540.94</v>
      </c>
      <c r="C27" s="193">
        <v>161001315</v>
      </c>
      <c r="D27" s="194">
        <v>44899</v>
      </c>
      <c r="E27" s="177">
        <v>3037</v>
      </c>
      <c r="F27" s="177">
        <v>3541</v>
      </c>
      <c r="G27" s="177">
        <v>3156</v>
      </c>
    </row>
    <row r="28" spans="1:7" x14ac:dyDescent="0.2">
      <c r="A28" s="177" t="s">
        <v>181</v>
      </c>
      <c r="B28" s="178">
        <v>2965.88</v>
      </c>
      <c r="C28" s="193">
        <v>161002066</v>
      </c>
      <c r="D28" s="194">
        <v>44899</v>
      </c>
      <c r="E28" s="177">
        <v>3335</v>
      </c>
      <c r="F28" s="177">
        <v>3171</v>
      </c>
      <c r="G28" s="177">
        <v>2869</v>
      </c>
    </row>
    <row r="29" spans="1:7" x14ac:dyDescent="0.2">
      <c r="A29" s="177" t="s">
        <v>266</v>
      </c>
      <c r="B29" s="178">
        <v>3805</v>
      </c>
      <c r="C29" s="193">
        <v>161011147</v>
      </c>
      <c r="D29" s="194">
        <v>44899</v>
      </c>
      <c r="E29" s="177">
        <v>4054</v>
      </c>
      <c r="F29" s="177">
        <v>2725</v>
      </c>
      <c r="G29" s="177">
        <v>2427</v>
      </c>
    </row>
    <row r="30" spans="1:7" x14ac:dyDescent="0.2">
      <c r="A30" s="177" t="s">
        <v>135</v>
      </c>
      <c r="B30" s="178">
        <v>62.25</v>
      </c>
      <c r="C30" s="193" t="s">
        <v>134</v>
      </c>
      <c r="D30" s="194">
        <v>44899</v>
      </c>
      <c r="E30" s="177">
        <v>5024</v>
      </c>
      <c r="F30" s="177">
        <v>4177</v>
      </c>
      <c r="G30" s="177">
        <v>3857</v>
      </c>
    </row>
    <row r="31" spans="1:7" x14ac:dyDescent="0.2">
      <c r="A31" s="177" t="s">
        <v>137</v>
      </c>
      <c r="B31" s="178">
        <v>304.45</v>
      </c>
      <c r="C31" s="193" t="s">
        <v>134</v>
      </c>
      <c r="D31" s="194">
        <v>44899</v>
      </c>
      <c r="E31" s="177">
        <v>4865</v>
      </c>
      <c r="F31" s="177">
        <v>2776</v>
      </c>
      <c r="G31" s="177">
        <v>2539</v>
      </c>
    </row>
    <row r="32" spans="1:7" x14ac:dyDescent="0.2">
      <c r="A32" s="177" t="s">
        <v>138</v>
      </c>
      <c r="B32" s="178">
        <v>78.36</v>
      </c>
      <c r="C32" s="193" t="s">
        <v>139</v>
      </c>
      <c r="D32" s="194">
        <v>44899</v>
      </c>
      <c r="E32" s="177">
        <v>4750</v>
      </c>
      <c r="F32" s="177">
        <v>2901</v>
      </c>
      <c r="G32" s="177">
        <v>2623</v>
      </c>
    </row>
    <row r="33" spans="1:7" x14ac:dyDescent="0.2">
      <c r="A33" s="177" t="s">
        <v>140</v>
      </c>
      <c r="B33" s="178">
        <v>3991.95</v>
      </c>
      <c r="C33" s="193">
        <v>161001348</v>
      </c>
      <c r="D33" s="194">
        <v>44900</v>
      </c>
      <c r="E33" s="177">
        <v>4655</v>
      </c>
      <c r="F33" s="177">
        <v>3878</v>
      </c>
      <c r="G33" s="177">
        <v>3526</v>
      </c>
    </row>
    <row r="34" spans="1:7" x14ac:dyDescent="0.2">
      <c r="A34" s="177" t="s">
        <v>130</v>
      </c>
      <c r="B34" s="178">
        <v>3862.96</v>
      </c>
      <c r="C34" s="193">
        <v>161001985</v>
      </c>
      <c r="D34" s="194">
        <v>44900</v>
      </c>
      <c r="E34" s="177">
        <v>2971</v>
      </c>
      <c r="F34" s="177">
        <v>2943</v>
      </c>
      <c r="G34" s="177">
        <v>2603</v>
      </c>
    </row>
    <row r="35" spans="1:7" x14ac:dyDescent="0.2">
      <c r="A35" s="177" t="s">
        <v>145</v>
      </c>
      <c r="B35" s="178">
        <v>3894.35</v>
      </c>
      <c r="C35" s="193">
        <v>161002792</v>
      </c>
      <c r="D35" s="194">
        <v>44900</v>
      </c>
      <c r="E35" s="177">
        <v>3226</v>
      </c>
      <c r="F35" s="177">
        <v>2407</v>
      </c>
      <c r="G35" s="177">
        <v>2184</v>
      </c>
    </row>
    <row r="36" spans="1:7" x14ac:dyDescent="0.2">
      <c r="A36" s="177" t="s">
        <v>276</v>
      </c>
      <c r="B36" s="178">
        <v>3334.5</v>
      </c>
      <c r="C36" s="193">
        <v>162005010</v>
      </c>
      <c r="D36" s="194">
        <v>44900</v>
      </c>
      <c r="E36" s="177">
        <v>3250</v>
      </c>
      <c r="F36" s="177">
        <v>2811</v>
      </c>
      <c r="G36" s="177">
        <v>2489</v>
      </c>
    </row>
    <row r="37" spans="1:7" x14ac:dyDescent="0.2">
      <c r="A37" s="177" t="s">
        <v>312</v>
      </c>
      <c r="B37" s="178">
        <v>4088.25</v>
      </c>
      <c r="C37" s="193">
        <v>262001967</v>
      </c>
      <c r="D37" s="194">
        <v>44900</v>
      </c>
      <c r="E37" s="177">
        <v>4381</v>
      </c>
      <c r="F37" s="177">
        <v>3684</v>
      </c>
      <c r="G37" s="177">
        <v>3374</v>
      </c>
    </row>
    <row r="38" spans="1:7" x14ac:dyDescent="0.2">
      <c r="A38" s="177" t="s">
        <v>135</v>
      </c>
      <c r="B38" s="178">
        <v>301.58999999999997</v>
      </c>
      <c r="C38" s="193" t="s">
        <v>134</v>
      </c>
      <c r="D38" s="194">
        <v>44900</v>
      </c>
      <c r="E38" s="177">
        <v>4866</v>
      </c>
      <c r="F38" s="177">
        <v>4888</v>
      </c>
      <c r="G38" s="177">
        <v>4595</v>
      </c>
    </row>
    <row r="39" spans="1:7" x14ac:dyDescent="0.2">
      <c r="A39" s="177" t="s">
        <v>137</v>
      </c>
      <c r="B39" s="178">
        <v>275.85000000000002</v>
      </c>
      <c r="C39" s="193" t="s">
        <v>134</v>
      </c>
      <c r="D39" s="194">
        <v>44900</v>
      </c>
      <c r="E39" s="177">
        <v>5155</v>
      </c>
      <c r="F39" s="177">
        <v>3984</v>
      </c>
      <c r="G39" s="177">
        <v>3656</v>
      </c>
    </row>
    <row r="40" spans="1:7" x14ac:dyDescent="0.2">
      <c r="A40" s="177" t="s">
        <v>138</v>
      </c>
      <c r="B40" s="178">
        <v>224.91</v>
      </c>
      <c r="C40" s="193" t="s">
        <v>139</v>
      </c>
      <c r="D40" s="194">
        <v>44900</v>
      </c>
      <c r="E40" s="177">
        <v>4299</v>
      </c>
      <c r="F40" s="177">
        <v>3137</v>
      </c>
      <c r="G40" s="177">
        <v>2830</v>
      </c>
    </row>
    <row r="41" spans="1:7" x14ac:dyDescent="0.2">
      <c r="A41" s="177" t="s">
        <v>274</v>
      </c>
      <c r="B41" s="178">
        <v>3756.85</v>
      </c>
      <c r="C41" s="193">
        <v>161000320</v>
      </c>
      <c r="D41" s="194">
        <v>44901</v>
      </c>
      <c r="E41" s="177">
        <v>3889</v>
      </c>
      <c r="F41" s="177">
        <v>4334</v>
      </c>
      <c r="G41" s="177">
        <v>3887</v>
      </c>
    </row>
    <row r="42" spans="1:7" x14ac:dyDescent="0.2">
      <c r="A42" s="177" t="s">
        <v>126</v>
      </c>
      <c r="B42" s="178">
        <v>3753.25</v>
      </c>
      <c r="C42" s="193">
        <v>161001317</v>
      </c>
      <c r="D42" s="194">
        <v>44901</v>
      </c>
      <c r="E42" s="177">
        <v>3474</v>
      </c>
      <c r="F42" s="177">
        <v>3298</v>
      </c>
      <c r="G42" s="177">
        <v>2941</v>
      </c>
    </row>
    <row r="43" spans="1:7" x14ac:dyDescent="0.2">
      <c r="A43" s="177" t="s">
        <v>276</v>
      </c>
      <c r="B43" s="178">
        <v>3504.05</v>
      </c>
      <c r="C43" s="193">
        <v>162005014</v>
      </c>
      <c r="D43" s="194">
        <v>44901</v>
      </c>
      <c r="E43" s="177">
        <v>3250</v>
      </c>
      <c r="F43" s="177">
        <v>2976</v>
      </c>
      <c r="G43" s="177">
        <v>2640</v>
      </c>
    </row>
    <row r="44" spans="1:7" x14ac:dyDescent="0.2">
      <c r="A44" s="177" t="s">
        <v>303</v>
      </c>
      <c r="B44" s="178">
        <v>4045.25</v>
      </c>
      <c r="C44" s="193">
        <v>262000497</v>
      </c>
      <c r="D44" s="194">
        <v>44901</v>
      </c>
      <c r="E44" s="177">
        <v>3947</v>
      </c>
      <c r="F44" s="177">
        <v>4182</v>
      </c>
      <c r="G44" s="177">
        <v>3981</v>
      </c>
    </row>
    <row r="45" spans="1:7" x14ac:dyDescent="0.2">
      <c r="A45" s="177" t="s">
        <v>135</v>
      </c>
      <c r="B45" s="178">
        <v>489.64</v>
      </c>
      <c r="C45" s="193" t="s">
        <v>134</v>
      </c>
      <c r="D45" s="194">
        <v>44901</v>
      </c>
      <c r="E45" s="177">
        <v>4746</v>
      </c>
      <c r="F45" s="177">
        <v>3138</v>
      </c>
      <c r="G45" s="177">
        <v>2820</v>
      </c>
    </row>
    <row r="46" spans="1:7" x14ac:dyDescent="0.2">
      <c r="A46" s="177" t="s">
        <v>137</v>
      </c>
      <c r="B46" s="178">
        <v>238.64</v>
      </c>
      <c r="C46" s="193" t="s">
        <v>134</v>
      </c>
      <c r="D46" s="194">
        <v>44901</v>
      </c>
      <c r="E46" s="177">
        <v>5004</v>
      </c>
      <c r="F46" s="177">
        <v>3929</v>
      </c>
      <c r="G46" s="177">
        <v>3509</v>
      </c>
    </row>
    <row r="47" spans="1:7" x14ac:dyDescent="0.2">
      <c r="A47" s="177" t="s">
        <v>138</v>
      </c>
      <c r="B47" s="178">
        <v>181.34</v>
      </c>
      <c r="C47" s="193" t="s">
        <v>139</v>
      </c>
      <c r="D47" s="194">
        <v>44901</v>
      </c>
      <c r="E47" s="177">
        <v>4543</v>
      </c>
      <c r="F47" s="177">
        <v>3347</v>
      </c>
      <c r="G47" s="177">
        <v>3069</v>
      </c>
    </row>
    <row r="48" spans="1:7" x14ac:dyDescent="0.2">
      <c r="A48" s="177" t="s">
        <v>130</v>
      </c>
      <c r="B48" s="178">
        <v>3404.27</v>
      </c>
      <c r="C48" s="193">
        <v>161001989</v>
      </c>
      <c r="D48" s="194">
        <v>44902</v>
      </c>
      <c r="E48" s="177">
        <v>3542</v>
      </c>
      <c r="F48" s="177">
        <v>3256</v>
      </c>
      <c r="G48" s="177">
        <v>2916</v>
      </c>
    </row>
    <row r="49" spans="1:7" x14ac:dyDescent="0.2">
      <c r="A49" s="177" t="s">
        <v>276</v>
      </c>
      <c r="B49" s="178">
        <v>3445.05</v>
      </c>
      <c r="C49" s="193">
        <v>162005017</v>
      </c>
      <c r="D49" s="194">
        <v>44902</v>
      </c>
      <c r="E49" s="177">
        <v>3738</v>
      </c>
      <c r="F49" s="177">
        <v>2933</v>
      </c>
      <c r="G49" s="177">
        <v>2635</v>
      </c>
    </row>
    <row r="50" spans="1:7" x14ac:dyDescent="0.2">
      <c r="A50" s="177" t="s">
        <v>301</v>
      </c>
      <c r="B50" s="178">
        <v>4269.8500000000004</v>
      </c>
      <c r="C50" s="193">
        <v>262000182</v>
      </c>
      <c r="D50" s="194">
        <v>44902</v>
      </c>
      <c r="E50" s="177">
        <v>3076</v>
      </c>
      <c r="F50" s="177">
        <v>2799</v>
      </c>
      <c r="G50" s="177">
        <v>2532</v>
      </c>
    </row>
    <row r="51" spans="1:7" x14ac:dyDescent="0.2">
      <c r="A51" s="177" t="s">
        <v>135</v>
      </c>
      <c r="B51" s="178">
        <v>542.41</v>
      </c>
      <c r="C51" s="193" t="s">
        <v>134</v>
      </c>
      <c r="D51" s="194">
        <v>44902</v>
      </c>
      <c r="E51" s="177">
        <v>4549</v>
      </c>
      <c r="F51" s="177">
        <v>2653</v>
      </c>
      <c r="G51" s="177">
        <v>2391</v>
      </c>
    </row>
    <row r="52" spans="1:7" x14ac:dyDescent="0.2">
      <c r="A52" s="177" t="s">
        <v>136</v>
      </c>
      <c r="B52" s="178">
        <v>60.58</v>
      </c>
      <c r="C52" s="193" t="s">
        <v>134</v>
      </c>
      <c r="D52" s="194">
        <v>44902</v>
      </c>
      <c r="E52" s="177">
        <v>2262</v>
      </c>
      <c r="F52" s="177">
        <v>2963</v>
      </c>
      <c r="G52" s="177">
        <v>2722</v>
      </c>
    </row>
    <row r="53" spans="1:7" x14ac:dyDescent="0.2">
      <c r="A53" s="177" t="s">
        <v>137</v>
      </c>
      <c r="B53" s="178">
        <v>287.58999999999997</v>
      </c>
      <c r="C53" s="193" t="s">
        <v>134</v>
      </c>
      <c r="D53" s="194">
        <v>44902</v>
      </c>
      <c r="E53" s="177">
        <v>4984</v>
      </c>
      <c r="F53" s="177">
        <v>3340</v>
      </c>
      <c r="G53" s="177">
        <v>3069</v>
      </c>
    </row>
    <row r="54" spans="1:7" x14ac:dyDescent="0.2">
      <c r="A54" s="177" t="s">
        <v>126</v>
      </c>
      <c r="B54" s="178">
        <v>3722.38</v>
      </c>
      <c r="C54" s="193">
        <v>161001323</v>
      </c>
      <c r="D54" s="194">
        <v>44903</v>
      </c>
      <c r="E54" s="177">
        <v>3250</v>
      </c>
      <c r="F54" s="177">
        <v>3518</v>
      </c>
      <c r="G54" s="177">
        <v>3207</v>
      </c>
    </row>
    <row r="55" spans="1:7" x14ac:dyDescent="0.2">
      <c r="A55" s="177" t="s">
        <v>140</v>
      </c>
      <c r="B55" s="178">
        <v>3767.25</v>
      </c>
      <c r="C55" s="193">
        <v>161001349</v>
      </c>
      <c r="D55" s="194">
        <v>44903</v>
      </c>
      <c r="E55" s="177">
        <v>4484</v>
      </c>
      <c r="F55" s="177">
        <v>4171</v>
      </c>
      <c r="G55" s="177">
        <v>3839</v>
      </c>
    </row>
    <row r="56" spans="1:7" x14ac:dyDescent="0.2">
      <c r="A56" s="177" t="s">
        <v>167</v>
      </c>
      <c r="B56" s="178">
        <v>3407.1</v>
      </c>
      <c r="C56" s="193">
        <v>161004425</v>
      </c>
      <c r="D56" s="194">
        <v>44903</v>
      </c>
      <c r="E56" s="177">
        <v>3521</v>
      </c>
      <c r="F56" s="177">
        <v>3456</v>
      </c>
      <c r="G56" s="177">
        <v>3192</v>
      </c>
    </row>
    <row r="57" spans="1:7" x14ac:dyDescent="0.2">
      <c r="A57" s="177" t="s">
        <v>135</v>
      </c>
      <c r="B57" s="178">
        <v>660.34</v>
      </c>
      <c r="C57" s="193" t="s">
        <v>134</v>
      </c>
      <c r="D57" s="194">
        <v>44903</v>
      </c>
      <c r="E57" s="177">
        <v>4766</v>
      </c>
      <c r="F57" s="177">
        <v>2933</v>
      </c>
      <c r="G57" s="177">
        <v>2610</v>
      </c>
    </row>
    <row r="58" spans="1:7" x14ac:dyDescent="0.2">
      <c r="A58" s="177" t="s">
        <v>136</v>
      </c>
      <c r="B58" s="178">
        <v>60.79</v>
      </c>
      <c r="C58" s="193" t="s">
        <v>134</v>
      </c>
      <c r="D58" s="194">
        <v>44903</v>
      </c>
      <c r="E58" s="177">
        <v>3913</v>
      </c>
      <c r="F58" s="177">
        <v>2886</v>
      </c>
      <c r="G58" s="177">
        <v>2643</v>
      </c>
    </row>
    <row r="59" spans="1:7" x14ac:dyDescent="0.2">
      <c r="A59" s="177" t="s">
        <v>137</v>
      </c>
      <c r="B59" s="178">
        <v>160.81</v>
      </c>
      <c r="C59" s="193" t="s">
        <v>134</v>
      </c>
      <c r="D59" s="194">
        <v>44903</v>
      </c>
      <c r="E59" s="177">
        <v>4476</v>
      </c>
      <c r="F59" s="177">
        <v>3089</v>
      </c>
      <c r="G59" s="177">
        <v>2786</v>
      </c>
    </row>
    <row r="60" spans="1:7" x14ac:dyDescent="0.2">
      <c r="A60" s="177" t="s">
        <v>138</v>
      </c>
      <c r="B60" s="178">
        <v>389.51</v>
      </c>
      <c r="C60" s="193" t="s">
        <v>139</v>
      </c>
      <c r="D60" s="194">
        <v>44903</v>
      </c>
      <c r="E60" s="177">
        <v>4853</v>
      </c>
      <c r="F60" s="177">
        <v>2872</v>
      </c>
      <c r="G60" s="177">
        <v>2490</v>
      </c>
    </row>
    <row r="61" spans="1:7" x14ac:dyDescent="0.2">
      <c r="A61" s="177" t="s">
        <v>130</v>
      </c>
      <c r="B61" s="178">
        <v>3514.68</v>
      </c>
      <c r="C61" s="193">
        <v>161001993</v>
      </c>
      <c r="D61" s="194">
        <v>44904</v>
      </c>
      <c r="E61" s="177">
        <v>3527</v>
      </c>
      <c r="F61" s="177">
        <v>3320</v>
      </c>
      <c r="G61" s="177">
        <v>3010</v>
      </c>
    </row>
    <row r="62" spans="1:7" x14ac:dyDescent="0.2">
      <c r="A62" s="177" t="s">
        <v>276</v>
      </c>
      <c r="B62" s="178">
        <v>3829.52</v>
      </c>
      <c r="C62" s="193">
        <v>162005033</v>
      </c>
      <c r="D62" s="194">
        <v>44904</v>
      </c>
      <c r="E62" s="177">
        <v>3691</v>
      </c>
      <c r="F62" s="177">
        <v>2670</v>
      </c>
      <c r="G62" s="177">
        <v>2355</v>
      </c>
    </row>
    <row r="63" spans="1:7" x14ac:dyDescent="0.2">
      <c r="A63" s="177" t="s">
        <v>135</v>
      </c>
      <c r="B63" s="178">
        <v>732.79</v>
      </c>
      <c r="C63" s="193" t="s">
        <v>134</v>
      </c>
      <c r="D63" s="194">
        <v>44904</v>
      </c>
      <c r="E63" s="177">
        <v>4985</v>
      </c>
      <c r="F63" s="177">
        <v>2381</v>
      </c>
      <c r="G63" s="177">
        <v>2138</v>
      </c>
    </row>
    <row r="64" spans="1:7" x14ac:dyDescent="0.2">
      <c r="A64" s="177" t="s">
        <v>136</v>
      </c>
      <c r="B64" s="178">
        <v>87.48</v>
      </c>
      <c r="C64" s="193" t="s">
        <v>134</v>
      </c>
      <c r="D64" s="194">
        <v>44904</v>
      </c>
      <c r="E64" s="177">
        <v>4637</v>
      </c>
      <c r="F64" s="177">
        <v>2363</v>
      </c>
      <c r="G64" s="177">
        <v>2134</v>
      </c>
    </row>
    <row r="65" spans="1:7" x14ac:dyDescent="0.2">
      <c r="A65" s="177" t="s">
        <v>137</v>
      </c>
      <c r="B65" s="178">
        <v>487.82</v>
      </c>
      <c r="C65" s="193" t="s">
        <v>134</v>
      </c>
      <c r="D65" s="194">
        <v>44904</v>
      </c>
      <c r="E65" s="177">
        <v>4413</v>
      </c>
      <c r="F65" s="177">
        <v>2736</v>
      </c>
      <c r="G65" s="177">
        <v>2470</v>
      </c>
    </row>
    <row r="66" spans="1:7" x14ac:dyDescent="0.2">
      <c r="A66" s="177" t="s">
        <v>138</v>
      </c>
      <c r="B66" s="178">
        <v>234.41</v>
      </c>
      <c r="C66" s="193" t="s">
        <v>139</v>
      </c>
      <c r="D66" s="194">
        <v>44904</v>
      </c>
      <c r="E66" s="177">
        <v>4400</v>
      </c>
      <c r="F66" s="177">
        <v>3555</v>
      </c>
      <c r="G66" s="177">
        <v>3292</v>
      </c>
    </row>
    <row r="67" spans="1:7" x14ac:dyDescent="0.2">
      <c r="A67" s="177" t="s">
        <v>126</v>
      </c>
      <c r="B67" s="178">
        <v>3240.5</v>
      </c>
      <c r="C67" s="193">
        <v>161001326</v>
      </c>
      <c r="D67" s="194">
        <v>44905</v>
      </c>
      <c r="E67" s="177">
        <v>3947</v>
      </c>
      <c r="F67" s="177">
        <v>3039</v>
      </c>
      <c r="G67" s="177">
        <v>2693</v>
      </c>
    </row>
    <row r="68" spans="1:7" x14ac:dyDescent="0.2">
      <c r="A68" s="177" t="s">
        <v>276</v>
      </c>
      <c r="B68" s="178">
        <v>3804.1</v>
      </c>
      <c r="C68" s="193">
        <v>162005036</v>
      </c>
      <c r="D68" s="194">
        <v>44905</v>
      </c>
      <c r="E68" s="177">
        <v>3771</v>
      </c>
      <c r="F68" s="177">
        <v>4295</v>
      </c>
      <c r="G68" s="177">
        <v>3905</v>
      </c>
    </row>
    <row r="69" spans="1:7" x14ac:dyDescent="0.2">
      <c r="A69" s="177" t="s">
        <v>135</v>
      </c>
      <c r="B69" s="178">
        <v>607.66</v>
      </c>
      <c r="C69" s="193" t="s">
        <v>134</v>
      </c>
      <c r="D69" s="194">
        <v>44905</v>
      </c>
      <c r="E69" s="177">
        <v>4692</v>
      </c>
      <c r="F69" s="177">
        <v>3923</v>
      </c>
      <c r="G69" s="177">
        <v>3686</v>
      </c>
    </row>
    <row r="70" spans="1:7" x14ac:dyDescent="0.2">
      <c r="A70" s="177" t="s">
        <v>136</v>
      </c>
      <c r="B70" s="178">
        <v>122.69</v>
      </c>
      <c r="C70" s="193" t="s">
        <v>134</v>
      </c>
      <c r="D70" s="194">
        <v>44905</v>
      </c>
      <c r="E70" s="177">
        <v>4588</v>
      </c>
      <c r="F70" s="177">
        <v>1595</v>
      </c>
      <c r="G70" s="177">
        <v>1430</v>
      </c>
    </row>
    <row r="71" spans="1:7" x14ac:dyDescent="0.2">
      <c r="A71" s="177" t="s">
        <v>137</v>
      </c>
      <c r="B71" s="178">
        <v>704.95</v>
      </c>
      <c r="C71" s="193" t="s">
        <v>134</v>
      </c>
      <c r="D71" s="194">
        <v>44905</v>
      </c>
      <c r="E71" s="177">
        <v>5166</v>
      </c>
      <c r="F71" s="177">
        <v>3957</v>
      </c>
      <c r="G71" s="177">
        <v>3680</v>
      </c>
    </row>
    <row r="72" spans="1:7" x14ac:dyDescent="0.2">
      <c r="A72" s="177" t="s">
        <v>138</v>
      </c>
      <c r="B72" s="178">
        <v>151.80000000000001</v>
      </c>
      <c r="C72" s="193" t="s">
        <v>139</v>
      </c>
      <c r="D72" s="194">
        <v>44905</v>
      </c>
      <c r="E72" s="177">
        <v>5005</v>
      </c>
      <c r="F72" s="177">
        <v>3229</v>
      </c>
      <c r="G72" s="177">
        <v>2927</v>
      </c>
    </row>
    <row r="73" spans="1:7" x14ac:dyDescent="0.2">
      <c r="A73" s="177" t="s">
        <v>135</v>
      </c>
      <c r="B73" s="178">
        <v>758.95</v>
      </c>
      <c r="C73" s="193" t="s">
        <v>134</v>
      </c>
      <c r="D73" s="194">
        <v>44906</v>
      </c>
      <c r="E73" s="177">
        <v>5077</v>
      </c>
      <c r="F73" s="177">
        <v>3601</v>
      </c>
      <c r="G73" s="177">
        <v>3287</v>
      </c>
    </row>
    <row r="74" spans="1:7" x14ac:dyDescent="0.2">
      <c r="A74" s="177" t="s">
        <v>136</v>
      </c>
      <c r="B74" s="178">
        <v>150.55000000000001</v>
      </c>
      <c r="C74" s="193" t="s">
        <v>134</v>
      </c>
      <c r="D74" s="194">
        <v>44906</v>
      </c>
      <c r="E74" s="177">
        <v>2928</v>
      </c>
      <c r="F74" s="177">
        <v>1717</v>
      </c>
      <c r="G74" s="177">
        <v>1513</v>
      </c>
    </row>
    <row r="75" spans="1:7" x14ac:dyDescent="0.2">
      <c r="A75" s="177" t="s">
        <v>137</v>
      </c>
      <c r="B75" s="178">
        <v>654.71</v>
      </c>
      <c r="C75" s="193" t="s">
        <v>134</v>
      </c>
      <c r="D75" s="194">
        <v>44906</v>
      </c>
      <c r="E75" s="177">
        <v>5171</v>
      </c>
      <c r="F75" s="177">
        <v>2745</v>
      </c>
      <c r="G75" s="177">
        <v>2484</v>
      </c>
    </row>
    <row r="76" spans="1:7" x14ac:dyDescent="0.2">
      <c r="A76" s="177" t="s">
        <v>138</v>
      </c>
      <c r="B76" s="178">
        <v>364.75</v>
      </c>
      <c r="C76" s="193" t="s">
        <v>139</v>
      </c>
      <c r="D76" s="194">
        <v>44906</v>
      </c>
      <c r="E76" s="177">
        <v>4510</v>
      </c>
      <c r="F76" s="177">
        <v>3064</v>
      </c>
      <c r="G76" s="177">
        <v>2767</v>
      </c>
    </row>
    <row r="77" spans="1:7" x14ac:dyDescent="0.2">
      <c r="A77" s="177" t="s">
        <v>140</v>
      </c>
      <c r="B77" s="178">
        <v>3764.9</v>
      </c>
      <c r="C77" s="193">
        <v>161001350</v>
      </c>
      <c r="D77" s="194">
        <v>44907</v>
      </c>
      <c r="E77" s="177">
        <v>4722</v>
      </c>
      <c r="F77" s="177">
        <v>2713</v>
      </c>
      <c r="G77" s="177">
        <v>2431</v>
      </c>
    </row>
    <row r="78" spans="1:7" x14ac:dyDescent="0.2">
      <c r="A78" s="177" t="s">
        <v>303</v>
      </c>
      <c r="B78" s="178">
        <v>4162.8999999999996</v>
      </c>
      <c r="C78" s="193">
        <v>262000499</v>
      </c>
      <c r="D78" s="194">
        <v>44907</v>
      </c>
      <c r="E78" s="177">
        <v>4224</v>
      </c>
      <c r="F78" s="177">
        <v>4069</v>
      </c>
      <c r="G78" s="177">
        <v>3803</v>
      </c>
    </row>
    <row r="79" spans="1:7" x14ac:dyDescent="0.2">
      <c r="A79" s="177" t="s">
        <v>135</v>
      </c>
      <c r="B79" s="178">
        <v>752.64</v>
      </c>
      <c r="C79" s="193" t="s">
        <v>134</v>
      </c>
      <c r="D79" s="194">
        <v>44907</v>
      </c>
      <c r="E79" s="177">
        <v>4755</v>
      </c>
      <c r="F79" s="177">
        <v>2893</v>
      </c>
      <c r="G79" s="177">
        <v>2632</v>
      </c>
    </row>
    <row r="80" spans="1:7" x14ac:dyDescent="0.2">
      <c r="A80" s="177" t="s">
        <v>136</v>
      </c>
      <c r="B80" s="178">
        <v>90.81</v>
      </c>
      <c r="C80" s="193" t="s">
        <v>134</v>
      </c>
      <c r="D80" s="194">
        <v>44907</v>
      </c>
      <c r="E80" s="177">
        <v>4090</v>
      </c>
      <c r="F80" s="177">
        <v>3165</v>
      </c>
      <c r="G80" s="177">
        <v>2810</v>
      </c>
    </row>
    <row r="81" spans="1:7" x14ac:dyDescent="0.2">
      <c r="A81" s="177" t="s">
        <v>137</v>
      </c>
      <c r="B81" s="178">
        <v>664.71</v>
      </c>
      <c r="C81" s="193" t="s">
        <v>134</v>
      </c>
      <c r="D81" s="194">
        <v>44907</v>
      </c>
      <c r="E81" s="177">
        <v>4774</v>
      </c>
      <c r="F81" s="177">
        <v>2565</v>
      </c>
      <c r="G81" s="177">
        <v>2373</v>
      </c>
    </row>
    <row r="82" spans="1:7" x14ac:dyDescent="0.2">
      <c r="A82" s="177" t="s">
        <v>138</v>
      </c>
      <c r="B82" s="178">
        <v>395.09</v>
      </c>
      <c r="C82" s="193" t="s">
        <v>139</v>
      </c>
      <c r="D82" s="194">
        <v>44907</v>
      </c>
      <c r="E82" s="177">
        <v>4371</v>
      </c>
      <c r="F82" s="177">
        <v>3551</v>
      </c>
      <c r="G82" s="177">
        <v>3201</v>
      </c>
    </row>
    <row r="83" spans="1:7" x14ac:dyDescent="0.2">
      <c r="A83" s="177" t="s">
        <v>274</v>
      </c>
      <c r="B83" s="178">
        <v>3893.19</v>
      </c>
      <c r="C83" s="193">
        <v>161000322</v>
      </c>
      <c r="D83" s="194">
        <v>44908</v>
      </c>
      <c r="E83" s="177">
        <v>3889</v>
      </c>
      <c r="F83" s="177">
        <v>4581</v>
      </c>
      <c r="G83" s="177">
        <v>4177</v>
      </c>
    </row>
    <row r="84" spans="1:7" x14ac:dyDescent="0.2">
      <c r="A84" s="177" t="s">
        <v>274</v>
      </c>
      <c r="B84" s="178">
        <v>3872.85</v>
      </c>
      <c r="C84" s="193">
        <v>161000323</v>
      </c>
      <c r="D84" s="194">
        <v>44908</v>
      </c>
      <c r="E84" s="177">
        <v>3889</v>
      </c>
      <c r="F84" s="177">
        <v>4018</v>
      </c>
      <c r="G84" s="177">
        <v>3634</v>
      </c>
    </row>
    <row r="85" spans="1:7" x14ac:dyDescent="0.2">
      <c r="A85" s="177" t="s">
        <v>266</v>
      </c>
      <c r="B85" s="178">
        <v>3789.7</v>
      </c>
      <c r="C85" s="193">
        <v>161011165</v>
      </c>
      <c r="D85" s="194">
        <v>44908</v>
      </c>
      <c r="E85" s="177">
        <v>4619</v>
      </c>
      <c r="F85" s="177">
        <v>4121</v>
      </c>
      <c r="G85" s="177">
        <v>3754</v>
      </c>
    </row>
    <row r="86" spans="1:7" x14ac:dyDescent="0.2">
      <c r="A86" s="177" t="s">
        <v>276</v>
      </c>
      <c r="B86" s="178">
        <v>3469.6</v>
      </c>
      <c r="C86" s="193">
        <v>162005054</v>
      </c>
      <c r="D86" s="194">
        <v>44908</v>
      </c>
      <c r="E86" s="177">
        <v>3743</v>
      </c>
      <c r="F86" s="177">
        <v>3340</v>
      </c>
      <c r="G86" s="177">
        <v>3040</v>
      </c>
    </row>
    <row r="87" spans="1:7" x14ac:dyDescent="0.2">
      <c r="A87" s="177" t="s">
        <v>135</v>
      </c>
      <c r="B87" s="178">
        <v>659.94</v>
      </c>
      <c r="C87" s="193" t="s">
        <v>134</v>
      </c>
      <c r="D87" s="194">
        <v>44908</v>
      </c>
      <c r="E87" s="177">
        <v>5083</v>
      </c>
      <c r="F87" s="177">
        <v>4282</v>
      </c>
      <c r="G87" s="177">
        <v>4037</v>
      </c>
    </row>
    <row r="88" spans="1:7" x14ac:dyDescent="0.2">
      <c r="A88" s="177" t="s">
        <v>136</v>
      </c>
      <c r="B88" s="178">
        <v>120.14</v>
      </c>
      <c r="C88" s="193" t="s">
        <v>134</v>
      </c>
      <c r="D88" s="194">
        <v>44908</v>
      </c>
      <c r="E88" s="177">
        <v>3698</v>
      </c>
      <c r="F88" s="177">
        <v>3593</v>
      </c>
      <c r="G88" s="177">
        <v>3211</v>
      </c>
    </row>
    <row r="89" spans="1:7" x14ac:dyDescent="0.2">
      <c r="A89" s="177" t="s">
        <v>136</v>
      </c>
      <c r="B89" s="178">
        <v>88.22</v>
      </c>
      <c r="C89" s="193" t="s">
        <v>134</v>
      </c>
      <c r="D89" s="194">
        <v>44908</v>
      </c>
      <c r="E89" s="177">
        <v>3698</v>
      </c>
      <c r="F89" s="177">
        <v>3593</v>
      </c>
      <c r="G89" s="177">
        <v>3211</v>
      </c>
    </row>
    <row r="90" spans="1:7" x14ac:dyDescent="0.2">
      <c r="A90" s="177" t="s">
        <v>137</v>
      </c>
      <c r="B90" s="178">
        <v>1024.72</v>
      </c>
      <c r="C90" s="193" t="s">
        <v>134</v>
      </c>
      <c r="D90" s="194">
        <v>44908</v>
      </c>
      <c r="E90" s="177">
        <v>5093</v>
      </c>
      <c r="F90" s="177">
        <v>4112</v>
      </c>
      <c r="G90" s="177">
        <v>3792</v>
      </c>
    </row>
    <row r="91" spans="1:7" x14ac:dyDescent="0.2">
      <c r="A91" s="177" t="s">
        <v>138</v>
      </c>
      <c r="B91" s="178">
        <v>143.5</v>
      </c>
      <c r="C91" s="193" t="s">
        <v>139</v>
      </c>
      <c r="D91" s="194">
        <v>44908</v>
      </c>
      <c r="E91" s="177">
        <v>4133</v>
      </c>
      <c r="F91" s="177">
        <v>4676</v>
      </c>
      <c r="G91" s="177">
        <v>4414</v>
      </c>
    </row>
    <row r="92" spans="1:7" x14ac:dyDescent="0.2">
      <c r="A92" s="177" t="s">
        <v>126</v>
      </c>
      <c r="B92" s="178">
        <v>3320.96</v>
      </c>
      <c r="C92" s="193">
        <v>161001334</v>
      </c>
      <c r="D92" s="194">
        <v>44909</v>
      </c>
      <c r="E92" s="177">
        <v>3520</v>
      </c>
      <c r="F92" s="177">
        <v>4088</v>
      </c>
      <c r="G92" s="177">
        <v>3655</v>
      </c>
    </row>
    <row r="93" spans="1:7" x14ac:dyDescent="0.2">
      <c r="A93" s="177" t="s">
        <v>126</v>
      </c>
      <c r="B93" s="178">
        <v>3404.55</v>
      </c>
      <c r="C93" s="193">
        <v>161001338</v>
      </c>
      <c r="D93" s="194">
        <v>44909</v>
      </c>
      <c r="E93" s="177">
        <v>3754</v>
      </c>
      <c r="F93" s="177">
        <v>3402</v>
      </c>
      <c r="G93" s="177">
        <v>2959</v>
      </c>
    </row>
    <row r="94" spans="1:7" x14ac:dyDescent="0.2">
      <c r="A94" s="177" t="s">
        <v>181</v>
      </c>
      <c r="B94" s="178">
        <v>3566.02</v>
      </c>
      <c r="C94" s="193">
        <v>161002075</v>
      </c>
      <c r="D94" s="194">
        <v>44909</v>
      </c>
      <c r="E94" s="177">
        <v>3550</v>
      </c>
      <c r="F94" s="177">
        <v>3392</v>
      </c>
      <c r="G94" s="177">
        <v>2993</v>
      </c>
    </row>
    <row r="95" spans="1:7" x14ac:dyDescent="0.2">
      <c r="A95" s="177" t="s">
        <v>181</v>
      </c>
      <c r="B95" s="178">
        <v>3249</v>
      </c>
      <c r="C95" s="193">
        <v>161002076</v>
      </c>
      <c r="D95" s="194">
        <v>44909</v>
      </c>
      <c r="E95" s="177">
        <v>3397</v>
      </c>
      <c r="F95" s="177">
        <v>3365</v>
      </c>
      <c r="G95" s="177">
        <v>3016</v>
      </c>
    </row>
    <row r="96" spans="1:7" x14ac:dyDescent="0.2">
      <c r="A96" s="177" t="s">
        <v>181</v>
      </c>
      <c r="B96" s="178">
        <v>3686.42</v>
      </c>
      <c r="C96" s="193">
        <v>161002077</v>
      </c>
      <c r="D96" s="194">
        <v>44909</v>
      </c>
      <c r="E96" s="177">
        <v>3286</v>
      </c>
      <c r="F96" s="177">
        <v>3373</v>
      </c>
      <c r="G96" s="177">
        <v>2983</v>
      </c>
    </row>
    <row r="97" spans="1:7" x14ac:dyDescent="0.2">
      <c r="A97" s="177" t="s">
        <v>276</v>
      </c>
      <c r="B97" s="178">
        <v>3923.26</v>
      </c>
      <c r="C97" s="193">
        <v>162005059</v>
      </c>
      <c r="D97" s="194">
        <v>44909</v>
      </c>
      <c r="E97" s="177">
        <v>3638</v>
      </c>
      <c r="F97" s="177">
        <v>3680</v>
      </c>
      <c r="G97" s="177">
        <v>3383</v>
      </c>
    </row>
    <row r="98" spans="1:7" x14ac:dyDescent="0.2">
      <c r="A98" s="177" t="s">
        <v>135</v>
      </c>
      <c r="B98" s="178">
        <v>488.1</v>
      </c>
      <c r="C98" s="193" t="s">
        <v>134</v>
      </c>
      <c r="D98" s="194">
        <v>44909</v>
      </c>
      <c r="E98" s="177">
        <v>4859</v>
      </c>
      <c r="F98" s="177">
        <v>2787</v>
      </c>
      <c r="G98" s="177">
        <v>2534</v>
      </c>
    </row>
    <row r="99" spans="1:7" x14ac:dyDescent="0.2">
      <c r="A99" s="177" t="s">
        <v>136</v>
      </c>
      <c r="B99" s="178">
        <v>181.99</v>
      </c>
      <c r="C99" s="193" t="s">
        <v>134</v>
      </c>
      <c r="D99" s="194">
        <v>44909</v>
      </c>
      <c r="E99" s="177">
        <v>3797</v>
      </c>
      <c r="F99" s="177">
        <v>2607</v>
      </c>
      <c r="G99" s="177">
        <v>2399</v>
      </c>
    </row>
    <row r="100" spans="1:7" x14ac:dyDescent="0.2">
      <c r="A100" s="177" t="s">
        <v>136</v>
      </c>
      <c r="B100" s="178">
        <v>179.32</v>
      </c>
      <c r="C100" s="193" t="s">
        <v>134</v>
      </c>
      <c r="D100" s="194">
        <v>44909</v>
      </c>
      <c r="E100" s="177">
        <v>3797</v>
      </c>
      <c r="F100" s="177">
        <v>2607</v>
      </c>
      <c r="G100" s="177">
        <v>2399</v>
      </c>
    </row>
    <row r="101" spans="1:7" x14ac:dyDescent="0.2">
      <c r="A101" s="177" t="s">
        <v>137</v>
      </c>
      <c r="B101" s="178">
        <v>980.44</v>
      </c>
      <c r="C101" s="193" t="s">
        <v>134</v>
      </c>
      <c r="D101" s="194">
        <v>44909</v>
      </c>
      <c r="E101" s="177">
        <v>4492</v>
      </c>
      <c r="F101" s="177">
        <v>2592</v>
      </c>
      <c r="G101" s="177">
        <v>2344</v>
      </c>
    </row>
    <row r="102" spans="1:7" x14ac:dyDescent="0.2">
      <c r="A102" s="177" t="s">
        <v>140</v>
      </c>
      <c r="B102" s="178">
        <v>3855.2</v>
      </c>
      <c r="C102" s="193">
        <v>161001351</v>
      </c>
      <c r="D102" s="194">
        <v>44910</v>
      </c>
      <c r="E102" s="177">
        <v>4654</v>
      </c>
      <c r="F102" s="177">
        <v>3336</v>
      </c>
      <c r="G102" s="177">
        <v>3085</v>
      </c>
    </row>
    <row r="103" spans="1:7" x14ac:dyDescent="0.2">
      <c r="A103" s="177" t="s">
        <v>181</v>
      </c>
      <c r="B103" s="178">
        <v>3842.1</v>
      </c>
      <c r="C103" s="193">
        <v>161002079</v>
      </c>
      <c r="D103" s="194">
        <v>44910</v>
      </c>
      <c r="E103" s="177">
        <v>3823</v>
      </c>
      <c r="F103" s="177">
        <v>2980</v>
      </c>
      <c r="G103" s="177">
        <v>2663</v>
      </c>
    </row>
    <row r="104" spans="1:7" x14ac:dyDescent="0.2">
      <c r="A104" s="177" t="s">
        <v>276</v>
      </c>
      <c r="B104" s="178">
        <v>3731.51</v>
      </c>
      <c r="C104" s="193">
        <v>162005066</v>
      </c>
      <c r="D104" s="194">
        <v>44910</v>
      </c>
      <c r="E104" s="177">
        <v>3658</v>
      </c>
      <c r="F104" s="177">
        <v>3028</v>
      </c>
      <c r="G104" s="177">
        <v>2774</v>
      </c>
    </row>
    <row r="105" spans="1:7" x14ac:dyDescent="0.2">
      <c r="A105" s="177" t="s">
        <v>135</v>
      </c>
      <c r="B105" s="178">
        <v>546.83000000000004</v>
      </c>
      <c r="C105" s="193" t="s">
        <v>134</v>
      </c>
      <c r="D105" s="194">
        <v>44910</v>
      </c>
      <c r="E105" s="177">
        <v>4845</v>
      </c>
      <c r="F105" s="177">
        <v>2868</v>
      </c>
      <c r="G105" s="177">
        <v>2615</v>
      </c>
    </row>
    <row r="106" spans="1:7" x14ac:dyDescent="0.2">
      <c r="A106" s="177" t="s">
        <v>136</v>
      </c>
      <c r="B106" s="178">
        <v>212.36</v>
      </c>
      <c r="C106" s="193" t="s">
        <v>134</v>
      </c>
      <c r="D106" s="194">
        <v>44910</v>
      </c>
      <c r="E106" s="177">
        <v>3732</v>
      </c>
      <c r="F106" s="177">
        <v>2602</v>
      </c>
      <c r="G106" s="177">
        <v>2351</v>
      </c>
    </row>
    <row r="107" spans="1:7" x14ac:dyDescent="0.2">
      <c r="A107" s="177" t="s">
        <v>136</v>
      </c>
      <c r="B107" s="178">
        <v>181.59</v>
      </c>
      <c r="C107" s="193" t="s">
        <v>134</v>
      </c>
      <c r="D107" s="194">
        <v>44910</v>
      </c>
      <c r="E107" s="177">
        <v>3732</v>
      </c>
      <c r="F107" s="177">
        <v>2602</v>
      </c>
      <c r="G107" s="177">
        <v>2351</v>
      </c>
    </row>
    <row r="108" spans="1:7" x14ac:dyDescent="0.2">
      <c r="A108" s="177" t="s">
        <v>137</v>
      </c>
      <c r="B108" s="178">
        <v>988.77</v>
      </c>
      <c r="C108" s="193" t="s">
        <v>134</v>
      </c>
      <c r="D108" s="194">
        <v>44910</v>
      </c>
      <c r="E108" s="177">
        <v>4624</v>
      </c>
      <c r="F108" s="177">
        <v>3396</v>
      </c>
      <c r="G108" s="177">
        <v>3078</v>
      </c>
    </row>
    <row r="109" spans="1:7" x14ac:dyDescent="0.2">
      <c r="A109" s="177" t="s">
        <v>138</v>
      </c>
      <c r="B109" s="178">
        <v>352.87</v>
      </c>
      <c r="C109" s="193" t="s">
        <v>139</v>
      </c>
      <c r="D109" s="194">
        <v>44910</v>
      </c>
      <c r="E109" s="177">
        <v>4667</v>
      </c>
      <c r="F109" s="177">
        <v>3561</v>
      </c>
      <c r="G109" s="177">
        <v>3243</v>
      </c>
    </row>
    <row r="110" spans="1:7" x14ac:dyDescent="0.2">
      <c r="A110" s="177" t="s">
        <v>276</v>
      </c>
      <c r="B110" s="178">
        <v>3684.8</v>
      </c>
      <c r="C110" s="193">
        <v>162005076</v>
      </c>
      <c r="D110" s="194">
        <v>44911</v>
      </c>
      <c r="E110" s="177">
        <v>3815</v>
      </c>
      <c r="F110" s="177">
        <v>3257</v>
      </c>
      <c r="G110" s="177">
        <v>2909</v>
      </c>
    </row>
    <row r="111" spans="1:7" x14ac:dyDescent="0.2">
      <c r="A111" s="177" t="s">
        <v>135</v>
      </c>
      <c r="B111" s="178">
        <v>329.76</v>
      </c>
      <c r="C111" s="193" t="s">
        <v>134</v>
      </c>
      <c r="D111" s="194">
        <v>44911</v>
      </c>
      <c r="E111" s="177">
        <v>4851</v>
      </c>
      <c r="F111" s="177">
        <v>3340</v>
      </c>
      <c r="G111" s="177">
        <v>3055</v>
      </c>
    </row>
    <row r="112" spans="1:7" x14ac:dyDescent="0.2">
      <c r="A112" s="177" t="s">
        <v>136</v>
      </c>
      <c r="B112" s="178">
        <v>180.41</v>
      </c>
      <c r="C112" s="193" t="s">
        <v>134</v>
      </c>
      <c r="D112" s="194">
        <v>44911</v>
      </c>
      <c r="E112" s="177">
        <v>4081</v>
      </c>
      <c r="F112" s="177">
        <v>2749</v>
      </c>
      <c r="G112" s="177">
        <v>2497</v>
      </c>
    </row>
    <row r="113" spans="1:7" x14ac:dyDescent="0.2">
      <c r="A113" s="177" t="s">
        <v>136</v>
      </c>
      <c r="B113" s="178">
        <v>120.68</v>
      </c>
      <c r="C113" s="193" t="s">
        <v>134</v>
      </c>
      <c r="D113" s="194">
        <v>44911</v>
      </c>
      <c r="E113" s="177">
        <v>4081</v>
      </c>
      <c r="F113" s="177">
        <v>2749</v>
      </c>
      <c r="G113" s="177">
        <v>2497</v>
      </c>
    </row>
    <row r="114" spans="1:7" x14ac:dyDescent="0.2">
      <c r="A114" s="177" t="s">
        <v>137</v>
      </c>
      <c r="B114" s="178">
        <v>952.54</v>
      </c>
      <c r="C114" s="193" t="s">
        <v>134</v>
      </c>
      <c r="D114" s="194">
        <v>44911</v>
      </c>
      <c r="E114" s="177">
        <v>4615</v>
      </c>
      <c r="F114" s="177">
        <v>3847</v>
      </c>
      <c r="G114" s="177">
        <v>3506</v>
      </c>
    </row>
    <row r="115" spans="1:7" x14ac:dyDescent="0.2">
      <c r="A115" s="177" t="s">
        <v>138</v>
      </c>
      <c r="B115" s="178">
        <v>168.12</v>
      </c>
      <c r="C115" s="193" t="s">
        <v>139</v>
      </c>
      <c r="D115" s="194">
        <v>44911</v>
      </c>
      <c r="E115" s="177">
        <v>4388</v>
      </c>
      <c r="F115" s="177">
        <v>3417</v>
      </c>
      <c r="G115" s="177">
        <v>3071</v>
      </c>
    </row>
    <row r="116" spans="1:7" x14ac:dyDescent="0.2">
      <c r="A116" s="177" t="s">
        <v>140</v>
      </c>
      <c r="B116" s="178">
        <v>3606.65</v>
      </c>
      <c r="C116" s="193">
        <v>161001352</v>
      </c>
      <c r="D116" s="194">
        <v>44912</v>
      </c>
      <c r="E116" s="177">
        <v>4696</v>
      </c>
      <c r="F116" s="177">
        <v>3599</v>
      </c>
      <c r="G116" s="177">
        <v>3315</v>
      </c>
    </row>
    <row r="117" spans="1:7" x14ac:dyDescent="0.2">
      <c r="A117" s="177" t="s">
        <v>276</v>
      </c>
      <c r="B117" s="178">
        <v>3749.3</v>
      </c>
      <c r="C117" s="193">
        <v>162005082</v>
      </c>
      <c r="D117" s="194">
        <v>44912</v>
      </c>
      <c r="E117" s="177">
        <v>3250</v>
      </c>
      <c r="F117" s="177">
        <v>3971</v>
      </c>
      <c r="G117" s="177">
        <v>3529</v>
      </c>
    </row>
    <row r="118" spans="1:7" x14ac:dyDescent="0.2">
      <c r="A118" s="177" t="s">
        <v>135</v>
      </c>
      <c r="B118" s="178">
        <v>449.28</v>
      </c>
      <c r="C118" s="193" t="s">
        <v>134</v>
      </c>
      <c r="D118" s="194">
        <v>44912</v>
      </c>
      <c r="E118" s="177">
        <v>4999</v>
      </c>
      <c r="F118" s="177">
        <v>3518</v>
      </c>
      <c r="G118" s="177">
        <v>3247</v>
      </c>
    </row>
    <row r="119" spans="1:7" x14ac:dyDescent="0.2">
      <c r="A119" s="177" t="s">
        <v>136</v>
      </c>
      <c r="B119" s="178">
        <v>215.87</v>
      </c>
      <c r="C119" s="193" t="s">
        <v>134</v>
      </c>
      <c r="D119" s="194">
        <v>44912</v>
      </c>
      <c r="E119" s="177">
        <v>4485</v>
      </c>
      <c r="F119" s="177">
        <v>2662</v>
      </c>
      <c r="G119" s="177">
        <v>2452</v>
      </c>
    </row>
    <row r="120" spans="1:7" x14ac:dyDescent="0.2">
      <c r="A120" s="177" t="s">
        <v>136</v>
      </c>
      <c r="B120" s="178">
        <v>60.71</v>
      </c>
      <c r="C120" s="193" t="s">
        <v>134</v>
      </c>
      <c r="D120" s="194">
        <v>44912</v>
      </c>
      <c r="E120" s="177">
        <v>4485</v>
      </c>
      <c r="F120" s="177">
        <v>2662</v>
      </c>
      <c r="G120" s="177">
        <v>2452</v>
      </c>
    </row>
    <row r="121" spans="1:7" x14ac:dyDescent="0.2">
      <c r="A121" s="177" t="s">
        <v>137</v>
      </c>
      <c r="B121" s="178">
        <v>645.72</v>
      </c>
      <c r="C121" s="193" t="s">
        <v>134</v>
      </c>
      <c r="D121" s="194">
        <v>44912</v>
      </c>
      <c r="E121" s="177">
        <v>4525</v>
      </c>
      <c r="F121" s="177">
        <v>4143</v>
      </c>
      <c r="G121" s="177">
        <v>3832</v>
      </c>
    </row>
    <row r="122" spans="1:7" x14ac:dyDescent="0.2">
      <c r="A122" s="177" t="s">
        <v>138</v>
      </c>
      <c r="B122" s="178">
        <v>413.12</v>
      </c>
      <c r="C122" s="193" t="s">
        <v>139</v>
      </c>
      <c r="D122" s="194">
        <v>44912</v>
      </c>
      <c r="E122" s="177">
        <v>4854</v>
      </c>
      <c r="F122" s="177">
        <v>3757</v>
      </c>
      <c r="G122" s="177">
        <v>3502</v>
      </c>
    </row>
    <row r="123" spans="1:7" x14ac:dyDescent="0.2">
      <c r="A123" s="177" t="s">
        <v>135</v>
      </c>
      <c r="B123" s="178">
        <v>454.4</v>
      </c>
      <c r="C123" s="193" t="s">
        <v>134</v>
      </c>
      <c r="D123" s="194">
        <v>44913</v>
      </c>
      <c r="E123" s="177">
        <v>5103</v>
      </c>
      <c r="F123" s="177">
        <v>3375</v>
      </c>
      <c r="G123" s="177">
        <v>3026</v>
      </c>
    </row>
    <row r="124" spans="1:7" x14ac:dyDescent="0.2">
      <c r="A124" s="177" t="s">
        <v>136</v>
      </c>
      <c r="B124" s="178">
        <v>155.74</v>
      </c>
      <c r="C124" s="193" t="s">
        <v>134</v>
      </c>
      <c r="D124" s="194">
        <v>44913</v>
      </c>
      <c r="E124" s="177">
        <v>4193</v>
      </c>
      <c r="F124" s="177">
        <v>3266</v>
      </c>
      <c r="G124" s="177">
        <v>3003</v>
      </c>
    </row>
    <row r="125" spans="1:7" x14ac:dyDescent="0.2">
      <c r="A125" s="177" t="s">
        <v>136</v>
      </c>
      <c r="B125" s="178">
        <v>89.24</v>
      </c>
      <c r="C125" s="193" t="s">
        <v>134</v>
      </c>
      <c r="D125" s="194">
        <v>44913</v>
      </c>
      <c r="E125" s="177">
        <v>4193</v>
      </c>
      <c r="F125" s="177">
        <v>3266</v>
      </c>
      <c r="G125" s="177">
        <v>3003</v>
      </c>
    </row>
    <row r="126" spans="1:7" x14ac:dyDescent="0.2">
      <c r="A126" s="177" t="s">
        <v>137</v>
      </c>
      <c r="B126" s="178">
        <v>255.43</v>
      </c>
      <c r="C126" s="193" t="s">
        <v>134</v>
      </c>
      <c r="D126" s="194">
        <v>44913</v>
      </c>
      <c r="E126" s="177">
        <v>4787</v>
      </c>
      <c r="F126" s="177">
        <v>4134</v>
      </c>
      <c r="G126" s="177">
        <v>3841</v>
      </c>
    </row>
    <row r="127" spans="1:7" x14ac:dyDescent="0.2">
      <c r="A127" s="177" t="s">
        <v>138</v>
      </c>
      <c r="B127" s="178">
        <v>217.4</v>
      </c>
      <c r="C127" s="193" t="s">
        <v>139</v>
      </c>
      <c r="D127" s="194">
        <v>44913</v>
      </c>
      <c r="E127" s="177">
        <v>4828</v>
      </c>
      <c r="F127" s="177">
        <v>4007</v>
      </c>
      <c r="G127" s="177">
        <v>3752</v>
      </c>
    </row>
    <row r="128" spans="1:7" x14ac:dyDescent="0.2">
      <c r="A128" s="177" t="s">
        <v>167</v>
      </c>
      <c r="B128" s="178">
        <v>3582.8</v>
      </c>
      <c r="C128" s="193">
        <v>141000304</v>
      </c>
      <c r="D128" s="194">
        <v>44914</v>
      </c>
      <c r="E128" s="177">
        <v>3167</v>
      </c>
      <c r="F128" s="177">
        <v>3165</v>
      </c>
      <c r="G128" s="177">
        <v>2898</v>
      </c>
    </row>
    <row r="129" spans="1:7" x14ac:dyDescent="0.2">
      <c r="A129" s="177" t="s">
        <v>274</v>
      </c>
      <c r="B129" s="178">
        <v>4044.9</v>
      </c>
      <c r="C129" s="193">
        <v>161000324</v>
      </c>
      <c r="D129" s="194">
        <v>44914</v>
      </c>
      <c r="E129" s="177">
        <v>3889</v>
      </c>
      <c r="F129" s="177">
        <v>4107</v>
      </c>
      <c r="G129" s="177">
        <v>3748</v>
      </c>
    </row>
    <row r="130" spans="1:7" x14ac:dyDescent="0.2">
      <c r="A130" s="177" t="s">
        <v>276</v>
      </c>
      <c r="B130" s="178">
        <v>3749.96</v>
      </c>
      <c r="C130" s="193">
        <v>162005098</v>
      </c>
      <c r="D130" s="194">
        <v>44914</v>
      </c>
      <c r="E130" s="177">
        <v>3250</v>
      </c>
      <c r="F130" s="177">
        <v>3277</v>
      </c>
      <c r="G130" s="177">
        <v>2927</v>
      </c>
    </row>
    <row r="131" spans="1:7" x14ac:dyDescent="0.2">
      <c r="A131" s="177" t="s">
        <v>276</v>
      </c>
      <c r="B131" s="178">
        <v>3888.85</v>
      </c>
      <c r="C131" s="193">
        <v>162005100</v>
      </c>
      <c r="D131" s="194">
        <v>44914</v>
      </c>
      <c r="E131" s="177">
        <v>3250</v>
      </c>
      <c r="F131" s="177">
        <v>3698</v>
      </c>
      <c r="G131" s="177">
        <v>3305</v>
      </c>
    </row>
    <row r="132" spans="1:7" x14ac:dyDescent="0.2">
      <c r="A132" s="177" t="s">
        <v>135</v>
      </c>
      <c r="B132" s="178">
        <v>544.39</v>
      </c>
      <c r="C132" s="193" t="s">
        <v>134</v>
      </c>
      <c r="D132" s="194">
        <v>44914</v>
      </c>
      <c r="E132" s="177">
        <v>5037</v>
      </c>
      <c r="F132" s="177">
        <v>3359</v>
      </c>
      <c r="G132" s="177">
        <v>3038</v>
      </c>
    </row>
    <row r="133" spans="1:7" x14ac:dyDescent="0.2">
      <c r="A133" s="177" t="s">
        <v>136</v>
      </c>
      <c r="B133" s="178">
        <v>152.32</v>
      </c>
      <c r="C133" s="193" t="s">
        <v>134</v>
      </c>
      <c r="D133" s="194">
        <v>44914</v>
      </c>
      <c r="E133" s="177">
        <v>4750</v>
      </c>
      <c r="F133" s="177">
        <v>2274</v>
      </c>
      <c r="G133" s="177">
        <v>2059</v>
      </c>
    </row>
    <row r="134" spans="1:7" x14ac:dyDescent="0.2">
      <c r="A134" s="177" t="s">
        <v>136</v>
      </c>
      <c r="B134" s="178">
        <v>28.04</v>
      </c>
      <c r="C134" s="193" t="s">
        <v>134</v>
      </c>
      <c r="D134" s="194">
        <v>44914</v>
      </c>
      <c r="E134" s="177">
        <v>4750</v>
      </c>
      <c r="F134" s="177">
        <v>2274</v>
      </c>
      <c r="G134" s="177">
        <v>2059</v>
      </c>
    </row>
    <row r="135" spans="1:7" x14ac:dyDescent="0.2">
      <c r="A135" s="177" t="s">
        <v>137</v>
      </c>
      <c r="B135" s="178">
        <v>437.51</v>
      </c>
      <c r="C135" s="193" t="s">
        <v>134</v>
      </c>
      <c r="D135" s="194">
        <v>44914</v>
      </c>
      <c r="E135" s="177">
        <v>4859</v>
      </c>
      <c r="F135" s="177">
        <v>4095</v>
      </c>
      <c r="G135" s="177">
        <v>3771</v>
      </c>
    </row>
    <row r="136" spans="1:7" x14ac:dyDescent="0.2">
      <c r="A136" s="177" t="s">
        <v>138</v>
      </c>
      <c r="B136" s="178">
        <v>327.23</v>
      </c>
      <c r="C136" s="193" t="s">
        <v>139</v>
      </c>
      <c r="D136" s="194">
        <v>44914</v>
      </c>
      <c r="E136" s="177">
        <v>4508</v>
      </c>
      <c r="F136" s="177">
        <v>2988</v>
      </c>
      <c r="G136" s="177">
        <v>2707</v>
      </c>
    </row>
    <row r="137" spans="1:7" x14ac:dyDescent="0.2">
      <c r="A137" s="177" t="s">
        <v>274</v>
      </c>
      <c r="B137" s="178">
        <v>3910.2</v>
      </c>
      <c r="C137" s="193">
        <v>161000325</v>
      </c>
      <c r="D137" s="194">
        <v>44915</v>
      </c>
      <c r="E137" s="177">
        <v>3889</v>
      </c>
      <c r="F137" s="177">
        <v>4062</v>
      </c>
      <c r="G137" s="177">
        <v>3687</v>
      </c>
    </row>
    <row r="138" spans="1:7" x14ac:dyDescent="0.2">
      <c r="A138" s="177" t="s">
        <v>140</v>
      </c>
      <c r="B138" s="178">
        <v>3871.6</v>
      </c>
      <c r="C138" s="193">
        <v>161001353</v>
      </c>
      <c r="D138" s="194">
        <v>44915</v>
      </c>
      <c r="E138" s="177">
        <v>4808</v>
      </c>
      <c r="F138" s="177">
        <v>3805</v>
      </c>
      <c r="G138" s="177">
        <v>3449</v>
      </c>
    </row>
    <row r="139" spans="1:7" x14ac:dyDescent="0.2">
      <c r="A139" s="177" t="s">
        <v>276</v>
      </c>
      <c r="B139" s="178">
        <v>3386.65</v>
      </c>
      <c r="C139" s="193">
        <v>162005103</v>
      </c>
      <c r="D139" s="194">
        <v>44915</v>
      </c>
      <c r="E139" s="177">
        <v>3250</v>
      </c>
      <c r="F139" s="177">
        <v>3469</v>
      </c>
      <c r="G139" s="177">
        <v>3083</v>
      </c>
    </row>
    <row r="140" spans="1:7" x14ac:dyDescent="0.2">
      <c r="A140" s="177" t="s">
        <v>135</v>
      </c>
      <c r="B140" s="178">
        <v>392.5</v>
      </c>
      <c r="C140" s="193" t="s">
        <v>134</v>
      </c>
      <c r="D140" s="194">
        <v>44915</v>
      </c>
      <c r="E140" s="177">
        <v>4832</v>
      </c>
      <c r="F140" s="177">
        <v>3482</v>
      </c>
      <c r="G140" s="177">
        <v>3139</v>
      </c>
    </row>
    <row r="141" spans="1:7" x14ac:dyDescent="0.2">
      <c r="A141" s="177" t="s">
        <v>136</v>
      </c>
      <c r="B141" s="178">
        <v>185.44</v>
      </c>
      <c r="C141" s="193" t="s">
        <v>134</v>
      </c>
      <c r="D141" s="194">
        <v>44915</v>
      </c>
      <c r="E141" s="177">
        <v>4720</v>
      </c>
      <c r="F141" s="177">
        <v>3221</v>
      </c>
      <c r="G141" s="177">
        <v>2959</v>
      </c>
    </row>
    <row r="142" spans="1:7" x14ac:dyDescent="0.2">
      <c r="A142" s="177" t="s">
        <v>136</v>
      </c>
      <c r="B142" s="178">
        <v>120.58</v>
      </c>
      <c r="C142" s="193" t="s">
        <v>134</v>
      </c>
      <c r="D142" s="194">
        <v>44915</v>
      </c>
      <c r="E142" s="177">
        <v>4720</v>
      </c>
      <c r="F142" s="177">
        <v>3221</v>
      </c>
      <c r="G142" s="177">
        <v>2959</v>
      </c>
    </row>
    <row r="143" spans="1:7" x14ac:dyDescent="0.2">
      <c r="A143" s="177" t="s">
        <v>137</v>
      </c>
      <c r="B143" s="178">
        <v>636.55999999999995</v>
      </c>
      <c r="C143" s="193" t="s">
        <v>134</v>
      </c>
      <c r="D143" s="194">
        <v>44915</v>
      </c>
      <c r="E143" s="177">
        <v>4804</v>
      </c>
      <c r="F143" s="177">
        <v>3255</v>
      </c>
      <c r="G143" s="177">
        <v>2932</v>
      </c>
    </row>
    <row r="144" spans="1:7" x14ac:dyDescent="0.2">
      <c r="A144" s="177" t="s">
        <v>138</v>
      </c>
      <c r="B144" s="178">
        <v>316.91000000000003</v>
      </c>
      <c r="C144" s="193" t="s">
        <v>139</v>
      </c>
      <c r="D144" s="194">
        <v>44915</v>
      </c>
      <c r="E144" s="177">
        <v>4689</v>
      </c>
      <c r="F144" s="177">
        <v>2973</v>
      </c>
      <c r="G144" s="177">
        <v>2668</v>
      </c>
    </row>
    <row r="145" spans="1:7" x14ac:dyDescent="0.2">
      <c r="A145" s="177" t="s">
        <v>274</v>
      </c>
      <c r="B145" s="178">
        <v>4098.1000000000004</v>
      </c>
      <c r="C145" s="193">
        <v>161000326</v>
      </c>
      <c r="D145" s="194">
        <v>44916</v>
      </c>
      <c r="E145" s="177">
        <v>3889</v>
      </c>
      <c r="F145" s="177">
        <v>4621</v>
      </c>
      <c r="G145" s="177">
        <v>4279</v>
      </c>
    </row>
    <row r="146" spans="1:7" x14ac:dyDescent="0.2">
      <c r="A146" s="177" t="s">
        <v>276</v>
      </c>
      <c r="B146" s="178">
        <v>3744.5</v>
      </c>
      <c r="C146" s="193">
        <v>162005109</v>
      </c>
      <c r="D146" s="194">
        <v>44916</v>
      </c>
      <c r="E146" s="177">
        <v>3250</v>
      </c>
      <c r="F146" s="177">
        <v>3161</v>
      </c>
      <c r="G146" s="177">
        <v>2847</v>
      </c>
    </row>
    <row r="147" spans="1:7" x14ac:dyDescent="0.2">
      <c r="A147" s="177" t="s">
        <v>135</v>
      </c>
      <c r="B147" s="178">
        <v>454.84</v>
      </c>
      <c r="C147" s="193" t="s">
        <v>134</v>
      </c>
      <c r="D147" s="194">
        <v>44916</v>
      </c>
      <c r="E147" s="177">
        <v>4837</v>
      </c>
      <c r="F147" s="177">
        <v>3388</v>
      </c>
      <c r="G147" s="177">
        <v>3037</v>
      </c>
    </row>
    <row r="148" spans="1:7" x14ac:dyDescent="0.2">
      <c r="A148" s="177" t="s">
        <v>136</v>
      </c>
      <c r="B148" s="178">
        <v>184.64</v>
      </c>
      <c r="C148" s="193" t="s">
        <v>134</v>
      </c>
      <c r="D148" s="194">
        <v>44916</v>
      </c>
      <c r="E148" s="177">
        <v>3615</v>
      </c>
      <c r="F148" s="177">
        <v>1925</v>
      </c>
      <c r="G148" s="177">
        <v>1710</v>
      </c>
    </row>
    <row r="149" spans="1:7" x14ac:dyDescent="0.2">
      <c r="A149" s="177" t="s">
        <v>136</v>
      </c>
      <c r="B149" s="178">
        <v>302.56</v>
      </c>
      <c r="C149" s="193" t="s">
        <v>134</v>
      </c>
      <c r="D149" s="194">
        <v>44916</v>
      </c>
      <c r="E149" s="177">
        <v>3615</v>
      </c>
      <c r="F149" s="177">
        <v>1925</v>
      </c>
      <c r="G149" s="177">
        <v>1710</v>
      </c>
    </row>
    <row r="150" spans="1:7" x14ac:dyDescent="0.2">
      <c r="A150" s="177" t="s">
        <v>137</v>
      </c>
      <c r="B150" s="178">
        <v>701.46</v>
      </c>
      <c r="C150" s="193" t="s">
        <v>134</v>
      </c>
      <c r="D150" s="194">
        <v>44916</v>
      </c>
      <c r="E150" s="177">
        <v>5223</v>
      </c>
      <c r="F150" s="177">
        <v>2877</v>
      </c>
      <c r="G150" s="177">
        <v>2640</v>
      </c>
    </row>
    <row r="151" spans="1:7" x14ac:dyDescent="0.2">
      <c r="A151" s="177" t="s">
        <v>276</v>
      </c>
      <c r="B151" s="178">
        <v>3568.55</v>
      </c>
      <c r="C151" s="193">
        <v>142000360</v>
      </c>
      <c r="D151" s="194">
        <v>44917</v>
      </c>
      <c r="E151" s="177">
        <v>3396</v>
      </c>
      <c r="F151" s="177">
        <v>3072</v>
      </c>
      <c r="G151" s="177">
        <v>2765</v>
      </c>
    </row>
    <row r="152" spans="1:7" x14ac:dyDescent="0.2">
      <c r="A152" s="177" t="s">
        <v>276</v>
      </c>
      <c r="B152" s="178">
        <v>3389.95</v>
      </c>
      <c r="C152" s="193">
        <v>162005111</v>
      </c>
      <c r="D152" s="194">
        <v>44917</v>
      </c>
      <c r="E152" s="177">
        <v>3250</v>
      </c>
      <c r="F152" s="177">
        <v>3178</v>
      </c>
      <c r="G152" s="177">
        <v>2875</v>
      </c>
    </row>
    <row r="153" spans="1:7" x14ac:dyDescent="0.2">
      <c r="A153" s="177" t="s">
        <v>276</v>
      </c>
      <c r="B153" s="178">
        <v>3650.15</v>
      </c>
      <c r="C153" s="193">
        <v>162005115</v>
      </c>
      <c r="D153" s="194">
        <v>44917</v>
      </c>
      <c r="E153" s="177">
        <v>3250</v>
      </c>
      <c r="F153" s="177">
        <v>3268</v>
      </c>
      <c r="G153" s="177">
        <v>2934</v>
      </c>
    </row>
    <row r="154" spans="1:7" x14ac:dyDescent="0.2">
      <c r="A154" s="177" t="s">
        <v>303</v>
      </c>
      <c r="B154" s="178">
        <v>4014.4</v>
      </c>
      <c r="C154" s="193">
        <v>262000500</v>
      </c>
      <c r="D154" s="194">
        <v>44917</v>
      </c>
      <c r="E154" s="177">
        <v>4562</v>
      </c>
      <c r="F154" s="177">
        <v>3636</v>
      </c>
      <c r="G154" s="177">
        <v>3370</v>
      </c>
    </row>
    <row r="155" spans="1:7" x14ac:dyDescent="0.2">
      <c r="A155" s="177" t="s">
        <v>135</v>
      </c>
      <c r="B155" s="178">
        <v>578.42999999999995</v>
      </c>
      <c r="C155" s="193" t="s">
        <v>134</v>
      </c>
      <c r="D155" s="194">
        <v>44917</v>
      </c>
      <c r="E155" s="177">
        <v>4812</v>
      </c>
      <c r="F155" s="177">
        <v>3462</v>
      </c>
      <c r="G155" s="177">
        <v>3167</v>
      </c>
    </row>
    <row r="156" spans="1:7" x14ac:dyDescent="0.2">
      <c r="A156" s="177" t="s">
        <v>136</v>
      </c>
      <c r="B156" s="178">
        <v>239.81</v>
      </c>
      <c r="C156" s="193" t="s">
        <v>134</v>
      </c>
      <c r="D156" s="194">
        <v>44917</v>
      </c>
      <c r="E156" s="177">
        <v>4357</v>
      </c>
      <c r="F156" s="177">
        <v>2541</v>
      </c>
      <c r="G156" s="177">
        <v>2312</v>
      </c>
    </row>
    <row r="157" spans="1:7" x14ac:dyDescent="0.2">
      <c r="A157" s="177" t="s">
        <v>136</v>
      </c>
      <c r="B157" s="178">
        <v>394.7</v>
      </c>
      <c r="C157" s="193" t="s">
        <v>134</v>
      </c>
      <c r="D157" s="194">
        <v>44917</v>
      </c>
      <c r="E157" s="177">
        <v>4357</v>
      </c>
      <c r="F157" s="177">
        <v>2541</v>
      </c>
      <c r="G157" s="177">
        <v>2312</v>
      </c>
    </row>
    <row r="158" spans="1:7" x14ac:dyDescent="0.2">
      <c r="A158" s="177" t="s">
        <v>137</v>
      </c>
      <c r="B158" s="178">
        <v>703.26</v>
      </c>
      <c r="C158" s="193" t="s">
        <v>134</v>
      </c>
      <c r="D158" s="194">
        <v>44917</v>
      </c>
      <c r="E158" s="177">
        <v>4876</v>
      </c>
      <c r="F158" s="177">
        <v>3057</v>
      </c>
      <c r="G158" s="177">
        <v>2811</v>
      </c>
    </row>
    <row r="159" spans="1:7" x14ac:dyDescent="0.2">
      <c r="A159" s="177" t="s">
        <v>138</v>
      </c>
      <c r="B159" s="178">
        <v>127.6</v>
      </c>
      <c r="C159" s="193" t="s">
        <v>139</v>
      </c>
      <c r="D159" s="194">
        <v>44917</v>
      </c>
      <c r="E159" s="177">
        <v>4560</v>
      </c>
      <c r="F159" s="177">
        <v>2742</v>
      </c>
      <c r="G159" s="177">
        <v>2444</v>
      </c>
    </row>
    <row r="160" spans="1:7" x14ac:dyDescent="0.2">
      <c r="A160" s="177" t="s">
        <v>140</v>
      </c>
      <c r="B160" s="178">
        <v>3963.15</v>
      </c>
      <c r="C160" s="193">
        <v>141000077</v>
      </c>
      <c r="D160" s="194">
        <v>44918</v>
      </c>
      <c r="E160" s="177">
        <v>4895</v>
      </c>
      <c r="F160" s="177">
        <v>4084</v>
      </c>
      <c r="G160" s="177">
        <v>3771</v>
      </c>
    </row>
    <row r="161" spans="1:7" x14ac:dyDescent="0.2">
      <c r="A161" s="177" t="s">
        <v>265</v>
      </c>
      <c r="B161" s="178">
        <v>4040.25</v>
      </c>
      <c r="C161" s="193">
        <v>141000685</v>
      </c>
      <c r="D161" s="194">
        <v>44918</v>
      </c>
      <c r="E161" s="177">
        <v>3457</v>
      </c>
      <c r="F161" s="177">
        <v>2257</v>
      </c>
      <c r="G161" s="177">
        <v>2007</v>
      </c>
    </row>
    <row r="162" spans="1:7" x14ac:dyDescent="0.2">
      <c r="A162" s="177" t="s">
        <v>153</v>
      </c>
      <c r="B162" s="178">
        <v>4135.2</v>
      </c>
      <c r="C162" s="193">
        <v>161005361</v>
      </c>
      <c r="D162" s="194">
        <v>44918</v>
      </c>
      <c r="E162" s="177">
        <v>3841</v>
      </c>
      <c r="F162" s="177">
        <v>2925</v>
      </c>
      <c r="G162" s="177">
        <v>2634</v>
      </c>
    </row>
    <row r="163" spans="1:7" x14ac:dyDescent="0.2">
      <c r="A163" s="177" t="s">
        <v>135</v>
      </c>
      <c r="B163" s="178">
        <v>424.67</v>
      </c>
      <c r="C163" s="193" t="s">
        <v>134</v>
      </c>
      <c r="D163" s="194">
        <v>44918</v>
      </c>
      <c r="E163" s="177">
        <v>4906</v>
      </c>
      <c r="F163" s="177">
        <v>3584</v>
      </c>
      <c r="G163" s="177">
        <v>3258</v>
      </c>
    </row>
    <row r="164" spans="1:7" x14ac:dyDescent="0.2">
      <c r="A164" s="177" t="s">
        <v>136</v>
      </c>
      <c r="B164" s="178">
        <v>184.87</v>
      </c>
      <c r="C164" s="193" t="s">
        <v>134</v>
      </c>
      <c r="D164" s="194">
        <v>44918</v>
      </c>
      <c r="E164" s="177">
        <v>4571</v>
      </c>
      <c r="F164" s="177">
        <v>3137</v>
      </c>
      <c r="G164" s="177">
        <v>2915</v>
      </c>
    </row>
    <row r="165" spans="1:7" x14ac:dyDescent="0.2">
      <c r="A165" s="177" t="s">
        <v>136</v>
      </c>
      <c r="B165" s="178">
        <v>331.98</v>
      </c>
      <c r="C165" s="193" t="s">
        <v>134</v>
      </c>
      <c r="D165" s="194">
        <v>44918</v>
      </c>
      <c r="E165" s="177">
        <v>4571</v>
      </c>
      <c r="F165" s="177">
        <v>3137</v>
      </c>
      <c r="G165" s="177">
        <v>2915</v>
      </c>
    </row>
    <row r="166" spans="1:7" x14ac:dyDescent="0.2">
      <c r="A166" s="177" t="s">
        <v>137</v>
      </c>
      <c r="B166" s="178">
        <v>721.72</v>
      </c>
      <c r="C166" s="193" t="s">
        <v>134</v>
      </c>
      <c r="D166" s="194">
        <v>44918</v>
      </c>
      <c r="E166" s="177">
        <v>5048</v>
      </c>
      <c r="F166" s="177">
        <v>3837</v>
      </c>
      <c r="G166" s="177">
        <v>3572</v>
      </c>
    </row>
    <row r="167" spans="1:7" x14ac:dyDescent="0.2">
      <c r="A167" s="177" t="s">
        <v>138</v>
      </c>
      <c r="B167" s="178">
        <v>138.72999999999999</v>
      </c>
      <c r="C167" s="193" t="s">
        <v>139</v>
      </c>
      <c r="D167" s="194">
        <v>44918</v>
      </c>
      <c r="E167" s="177">
        <v>4750</v>
      </c>
      <c r="F167" s="177">
        <v>3011</v>
      </c>
      <c r="G167" s="177">
        <v>2733</v>
      </c>
    </row>
    <row r="168" spans="1:7" x14ac:dyDescent="0.2">
      <c r="A168" s="177" t="s">
        <v>276</v>
      </c>
      <c r="B168" s="178">
        <v>3695.55</v>
      </c>
      <c r="C168" s="193">
        <v>162005121</v>
      </c>
      <c r="D168" s="194">
        <v>44919</v>
      </c>
      <c r="E168" s="177">
        <v>3717</v>
      </c>
      <c r="F168" s="177">
        <v>4152</v>
      </c>
      <c r="G168" s="177">
        <v>3688</v>
      </c>
    </row>
    <row r="169" spans="1:7" x14ac:dyDescent="0.2">
      <c r="A169" s="177" t="s">
        <v>276</v>
      </c>
      <c r="B169" s="178">
        <v>4037.61</v>
      </c>
      <c r="C169" s="193">
        <v>162005122</v>
      </c>
      <c r="D169" s="194">
        <v>44919</v>
      </c>
      <c r="E169" s="177">
        <v>3871</v>
      </c>
      <c r="F169" s="177">
        <v>3652</v>
      </c>
      <c r="G169" s="177">
        <v>3248</v>
      </c>
    </row>
    <row r="170" spans="1:7" x14ac:dyDescent="0.2">
      <c r="A170" s="177" t="s">
        <v>135</v>
      </c>
      <c r="B170" s="178">
        <v>546.72</v>
      </c>
      <c r="C170" s="193" t="s">
        <v>134</v>
      </c>
      <c r="D170" s="194">
        <v>44919</v>
      </c>
      <c r="E170" s="177">
        <v>5033</v>
      </c>
      <c r="F170" s="177">
        <v>2195</v>
      </c>
      <c r="G170" s="177">
        <v>2008</v>
      </c>
    </row>
    <row r="171" spans="1:7" x14ac:dyDescent="0.2">
      <c r="A171" s="177" t="s">
        <v>136</v>
      </c>
      <c r="B171" s="178">
        <v>154.99</v>
      </c>
      <c r="C171" s="193" t="s">
        <v>134</v>
      </c>
      <c r="D171" s="194">
        <v>44919</v>
      </c>
      <c r="E171" s="177">
        <v>4381</v>
      </c>
      <c r="F171" s="177">
        <v>2156</v>
      </c>
      <c r="G171" s="177">
        <v>1950</v>
      </c>
    </row>
    <row r="172" spans="1:7" x14ac:dyDescent="0.2">
      <c r="A172" s="177" t="s">
        <v>136</v>
      </c>
      <c r="B172" s="178">
        <v>283.31</v>
      </c>
      <c r="C172" s="193" t="s">
        <v>134</v>
      </c>
      <c r="D172" s="194">
        <v>44919</v>
      </c>
      <c r="E172" s="177">
        <v>4381</v>
      </c>
      <c r="F172" s="177">
        <v>2156</v>
      </c>
      <c r="G172" s="177">
        <v>1950</v>
      </c>
    </row>
    <row r="173" spans="1:7" x14ac:dyDescent="0.2">
      <c r="A173" s="177" t="s">
        <v>137</v>
      </c>
      <c r="B173" s="178">
        <v>888.99</v>
      </c>
      <c r="C173" s="193" t="s">
        <v>134</v>
      </c>
      <c r="D173" s="194">
        <v>44919</v>
      </c>
      <c r="E173" s="177">
        <v>5233</v>
      </c>
      <c r="F173" s="177">
        <v>2540</v>
      </c>
      <c r="G173" s="177">
        <v>2295</v>
      </c>
    </row>
    <row r="174" spans="1:7" x14ac:dyDescent="0.2">
      <c r="A174" s="177" t="s">
        <v>138</v>
      </c>
      <c r="B174" s="178">
        <v>212.36</v>
      </c>
      <c r="C174" s="193" t="s">
        <v>139</v>
      </c>
      <c r="D174" s="194">
        <v>44919</v>
      </c>
      <c r="E174" s="177">
        <v>4234</v>
      </c>
      <c r="F174" s="177">
        <v>3154</v>
      </c>
      <c r="G174" s="177">
        <v>2836</v>
      </c>
    </row>
    <row r="175" spans="1:7" x14ac:dyDescent="0.2">
      <c r="A175" s="177" t="s">
        <v>140</v>
      </c>
      <c r="B175" s="178">
        <v>3850.41</v>
      </c>
      <c r="C175" s="193">
        <v>141000078</v>
      </c>
      <c r="D175" s="194">
        <v>44920</v>
      </c>
      <c r="E175" s="177">
        <v>4734</v>
      </c>
      <c r="F175" s="177">
        <v>2481</v>
      </c>
      <c r="G175" s="177">
        <v>2253</v>
      </c>
    </row>
    <row r="176" spans="1:7" x14ac:dyDescent="0.2">
      <c r="A176" s="177" t="s">
        <v>276</v>
      </c>
      <c r="B176" s="178">
        <v>3023.7</v>
      </c>
      <c r="C176" s="193">
        <v>162005128</v>
      </c>
      <c r="D176" s="194">
        <v>44920</v>
      </c>
      <c r="E176" s="177">
        <v>3604</v>
      </c>
      <c r="F176" s="177">
        <v>3329</v>
      </c>
      <c r="G176" s="177">
        <v>2897</v>
      </c>
    </row>
    <row r="177" spans="1:7" x14ac:dyDescent="0.2">
      <c r="A177" s="177" t="s">
        <v>135</v>
      </c>
      <c r="B177" s="178">
        <v>544.36</v>
      </c>
      <c r="C177" s="193" t="s">
        <v>134</v>
      </c>
      <c r="D177" s="194">
        <v>44920</v>
      </c>
      <c r="E177" s="177">
        <v>4892</v>
      </c>
      <c r="F177" s="177">
        <v>2249</v>
      </c>
      <c r="G177" s="177">
        <v>2059</v>
      </c>
    </row>
    <row r="178" spans="1:7" x14ac:dyDescent="0.2">
      <c r="A178" s="177" t="s">
        <v>136</v>
      </c>
      <c r="B178" s="178">
        <v>246.89</v>
      </c>
      <c r="C178" s="193" t="s">
        <v>134</v>
      </c>
      <c r="D178" s="194">
        <v>44920</v>
      </c>
      <c r="E178" s="177">
        <v>4207</v>
      </c>
      <c r="F178" s="177">
        <v>2359</v>
      </c>
      <c r="G178" s="177">
        <v>2143</v>
      </c>
    </row>
    <row r="179" spans="1:7" x14ac:dyDescent="0.2">
      <c r="A179" s="177" t="s">
        <v>136</v>
      </c>
      <c r="B179" s="178">
        <v>515.23</v>
      </c>
      <c r="C179" s="193" t="s">
        <v>134</v>
      </c>
      <c r="D179" s="194">
        <v>44920</v>
      </c>
      <c r="E179" s="177">
        <v>4207</v>
      </c>
      <c r="F179" s="177">
        <v>2359</v>
      </c>
      <c r="G179" s="177">
        <v>2143</v>
      </c>
    </row>
    <row r="180" spans="1:7" x14ac:dyDescent="0.2">
      <c r="A180" s="177" t="s">
        <v>137</v>
      </c>
      <c r="B180" s="178">
        <v>947.07</v>
      </c>
      <c r="C180" s="193" t="s">
        <v>134</v>
      </c>
      <c r="D180" s="194">
        <v>44920</v>
      </c>
      <c r="E180" s="177">
        <v>4244</v>
      </c>
      <c r="F180" s="177">
        <v>2479</v>
      </c>
      <c r="G180" s="177">
        <v>2273</v>
      </c>
    </row>
    <row r="181" spans="1:7" x14ac:dyDescent="0.2">
      <c r="A181" s="177" t="s">
        <v>138</v>
      </c>
      <c r="B181" s="178">
        <v>137.82</v>
      </c>
      <c r="C181" s="193" t="s">
        <v>139</v>
      </c>
      <c r="D181" s="194">
        <v>44920</v>
      </c>
      <c r="E181" s="177">
        <v>4750</v>
      </c>
      <c r="F181" s="177">
        <v>2995</v>
      </c>
      <c r="G181" s="177">
        <v>2717</v>
      </c>
    </row>
    <row r="182" spans="1:7" x14ac:dyDescent="0.2">
      <c r="A182" s="177" t="s">
        <v>276</v>
      </c>
      <c r="B182" s="178">
        <v>3810.65</v>
      </c>
      <c r="C182" s="193">
        <v>162005131</v>
      </c>
      <c r="D182" s="194">
        <v>44921</v>
      </c>
      <c r="E182" s="177">
        <v>3645</v>
      </c>
      <c r="F182" s="177">
        <v>3599</v>
      </c>
      <c r="G182" s="177">
        <v>3196</v>
      </c>
    </row>
    <row r="183" spans="1:7" x14ac:dyDescent="0.2">
      <c r="A183" s="177" t="s">
        <v>276</v>
      </c>
      <c r="B183" s="178">
        <v>3575.4</v>
      </c>
      <c r="C183" s="193">
        <v>162005136</v>
      </c>
      <c r="D183" s="194">
        <v>44921</v>
      </c>
      <c r="E183" s="177">
        <v>3602</v>
      </c>
      <c r="F183" s="177">
        <v>2384</v>
      </c>
      <c r="G183" s="177">
        <v>2131</v>
      </c>
    </row>
    <row r="184" spans="1:7" x14ac:dyDescent="0.2">
      <c r="A184" s="177" t="s">
        <v>312</v>
      </c>
      <c r="B184" s="178">
        <v>4050</v>
      </c>
      <c r="C184" s="193">
        <v>262001969</v>
      </c>
      <c r="D184" s="194">
        <v>44921</v>
      </c>
      <c r="E184" s="177">
        <v>4925</v>
      </c>
      <c r="F184" s="177">
        <v>3879</v>
      </c>
      <c r="G184" s="177">
        <v>3580</v>
      </c>
    </row>
    <row r="185" spans="1:7" x14ac:dyDescent="0.2">
      <c r="A185" s="177" t="s">
        <v>135</v>
      </c>
      <c r="B185" s="178">
        <v>452.78</v>
      </c>
      <c r="C185" s="193" t="s">
        <v>134</v>
      </c>
      <c r="D185" s="194">
        <v>44921</v>
      </c>
      <c r="E185" s="177">
        <v>4987</v>
      </c>
      <c r="F185" s="177">
        <v>2131</v>
      </c>
      <c r="G185" s="177">
        <v>1915</v>
      </c>
    </row>
    <row r="186" spans="1:7" x14ac:dyDescent="0.2">
      <c r="A186" s="177" t="s">
        <v>137</v>
      </c>
      <c r="B186" s="178">
        <v>965.77</v>
      </c>
      <c r="C186" s="193" t="s">
        <v>134</v>
      </c>
      <c r="D186" s="194">
        <v>44921</v>
      </c>
      <c r="E186" s="177">
        <v>4935</v>
      </c>
      <c r="F186" s="177">
        <v>2161</v>
      </c>
      <c r="G186" s="177">
        <v>1949</v>
      </c>
    </row>
    <row r="187" spans="1:7" x14ac:dyDescent="0.2">
      <c r="A187" s="177" t="s">
        <v>138</v>
      </c>
      <c r="B187" s="178">
        <v>221.75</v>
      </c>
      <c r="C187" s="193" t="s">
        <v>139</v>
      </c>
      <c r="D187" s="194">
        <v>44921</v>
      </c>
      <c r="E187" s="177">
        <v>4847</v>
      </c>
      <c r="F187" s="177">
        <v>3106</v>
      </c>
      <c r="G187" s="177">
        <v>2782</v>
      </c>
    </row>
    <row r="188" spans="1:7" x14ac:dyDescent="0.2">
      <c r="A188" s="177" t="s">
        <v>140</v>
      </c>
      <c r="B188" s="178">
        <v>3928</v>
      </c>
      <c r="C188" s="193">
        <v>161001354</v>
      </c>
      <c r="D188" s="194">
        <v>44922</v>
      </c>
      <c r="E188" s="177">
        <v>4890</v>
      </c>
      <c r="F188" s="177">
        <v>3499</v>
      </c>
      <c r="G188" s="177">
        <v>3184</v>
      </c>
    </row>
    <row r="189" spans="1:7" x14ac:dyDescent="0.2">
      <c r="A189" s="177" t="s">
        <v>126</v>
      </c>
      <c r="B189" s="178">
        <v>3545.15</v>
      </c>
      <c r="C189" s="193">
        <v>161001359</v>
      </c>
      <c r="D189" s="194">
        <v>44922</v>
      </c>
      <c r="E189" s="177">
        <v>3622</v>
      </c>
      <c r="F189" s="177">
        <v>3407</v>
      </c>
      <c r="G189" s="177">
        <v>3047</v>
      </c>
    </row>
    <row r="190" spans="1:7" x14ac:dyDescent="0.2">
      <c r="A190" s="177" t="s">
        <v>266</v>
      </c>
      <c r="B190" s="178">
        <v>4081.85</v>
      </c>
      <c r="C190" s="193">
        <v>161011183</v>
      </c>
      <c r="D190" s="194">
        <v>44922</v>
      </c>
      <c r="E190" s="177">
        <v>3476</v>
      </c>
      <c r="F190" s="177">
        <v>2956</v>
      </c>
      <c r="G190" s="177">
        <v>2661</v>
      </c>
    </row>
    <row r="191" spans="1:7" x14ac:dyDescent="0.2">
      <c r="A191" s="177" t="s">
        <v>276</v>
      </c>
      <c r="B191" s="178">
        <v>4063.15</v>
      </c>
      <c r="C191" s="193">
        <v>162005142</v>
      </c>
      <c r="D191" s="194">
        <v>44922</v>
      </c>
      <c r="E191" s="177">
        <v>3882</v>
      </c>
      <c r="F191" s="177">
        <v>3041</v>
      </c>
      <c r="G191" s="177">
        <v>2711</v>
      </c>
    </row>
    <row r="192" spans="1:7" x14ac:dyDescent="0.2">
      <c r="A192" s="177" t="s">
        <v>305</v>
      </c>
      <c r="B192" s="178">
        <v>4096.3</v>
      </c>
      <c r="C192" s="193">
        <v>262001535</v>
      </c>
      <c r="D192" s="194">
        <v>44922</v>
      </c>
      <c r="E192" s="177">
        <v>4358</v>
      </c>
      <c r="F192" s="177">
        <v>3192</v>
      </c>
      <c r="G192" s="177">
        <v>2845</v>
      </c>
    </row>
    <row r="193" spans="1:7" x14ac:dyDescent="0.2">
      <c r="A193" s="177" t="s">
        <v>135</v>
      </c>
      <c r="B193" s="178">
        <v>392.46</v>
      </c>
      <c r="C193" s="193" t="s">
        <v>134</v>
      </c>
      <c r="D193" s="194">
        <v>44922</v>
      </c>
      <c r="E193" s="177">
        <v>4512</v>
      </c>
      <c r="F193" s="177">
        <v>3577</v>
      </c>
      <c r="G193" s="177">
        <v>3262</v>
      </c>
    </row>
    <row r="194" spans="1:7" x14ac:dyDescent="0.2">
      <c r="A194" s="177" t="s">
        <v>137</v>
      </c>
      <c r="B194" s="178">
        <v>922.86</v>
      </c>
      <c r="C194" s="193" t="s">
        <v>134</v>
      </c>
      <c r="D194" s="194">
        <v>44922</v>
      </c>
      <c r="E194" s="177">
        <v>4015</v>
      </c>
      <c r="F194" s="177">
        <v>2953</v>
      </c>
      <c r="G194" s="177">
        <v>2676</v>
      </c>
    </row>
    <row r="195" spans="1:7" x14ac:dyDescent="0.2">
      <c r="A195" s="177" t="s">
        <v>135</v>
      </c>
      <c r="B195" s="178">
        <v>575.77</v>
      </c>
      <c r="C195" s="193" t="s">
        <v>134</v>
      </c>
      <c r="D195" s="194">
        <v>44923</v>
      </c>
      <c r="E195" s="177">
        <v>4788</v>
      </c>
      <c r="F195" s="177">
        <v>3317</v>
      </c>
      <c r="G195" s="177">
        <v>3016</v>
      </c>
    </row>
    <row r="196" spans="1:7" x14ac:dyDescent="0.2">
      <c r="A196" s="177" t="s">
        <v>137</v>
      </c>
      <c r="B196" s="178">
        <v>168.55</v>
      </c>
      <c r="C196" s="193" t="s">
        <v>134</v>
      </c>
      <c r="D196" s="194">
        <v>44923</v>
      </c>
      <c r="E196" s="177">
        <v>4766</v>
      </c>
      <c r="F196" s="177">
        <v>3755</v>
      </c>
      <c r="G196" s="177">
        <v>3524</v>
      </c>
    </row>
    <row r="197" spans="1:7" x14ac:dyDescent="0.2">
      <c r="A197" s="177" t="s">
        <v>135</v>
      </c>
      <c r="B197" s="178">
        <v>631.53</v>
      </c>
      <c r="C197" s="193" t="s">
        <v>134</v>
      </c>
      <c r="D197" s="194">
        <v>44924</v>
      </c>
      <c r="E197" s="177">
        <v>4756</v>
      </c>
      <c r="F197" s="177">
        <v>3601</v>
      </c>
      <c r="G197" s="177">
        <v>3300</v>
      </c>
    </row>
    <row r="198" spans="1:7" x14ac:dyDescent="0.2">
      <c r="A198" s="177" t="s">
        <v>137</v>
      </c>
      <c r="B198" s="178">
        <v>692.98</v>
      </c>
      <c r="C198" s="193" t="s">
        <v>134</v>
      </c>
      <c r="D198" s="194">
        <v>44924</v>
      </c>
      <c r="E198" s="177">
        <v>4243</v>
      </c>
      <c r="F198" s="177">
        <v>3126</v>
      </c>
      <c r="G198" s="177">
        <v>2828</v>
      </c>
    </row>
    <row r="199" spans="1:7" x14ac:dyDescent="0.2">
      <c r="A199" s="177" t="s">
        <v>138</v>
      </c>
      <c r="B199" s="178">
        <v>459.45</v>
      </c>
      <c r="C199" s="193" t="s">
        <v>139</v>
      </c>
      <c r="D199" s="194">
        <v>44924</v>
      </c>
      <c r="E199" s="177">
        <v>5185</v>
      </c>
      <c r="F199" s="177">
        <v>3339</v>
      </c>
      <c r="G199" s="177">
        <v>2941</v>
      </c>
    </row>
    <row r="200" spans="1:7" x14ac:dyDescent="0.2">
      <c r="A200" s="177" t="s">
        <v>135</v>
      </c>
      <c r="B200" s="178">
        <v>569.99</v>
      </c>
      <c r="C200" s="193" t="s">
        <v>134</v>
      </c>
      <c r="D200" s="194">
        <v>44925</v>
      </c>
      <c r="E200" s="177">
        <v>4243</v>
      </c>
      <c r="F200" s="177">
        <v>2938</v>
      </c>
      <c r="G200" s="177">
        <v>2631</v>
      </c>
    </row>
    <row r="201" spans="1:7" x14ac:dyDescent="0.2">
      <c r="A201" s="177" t="s">
        <v>136</v>
      </c>
      <c r="B201" s="178">
        <v>159.91</v>
      </c>
      <c r="C201" s="193" t="s">
        <v>134</v>
      </c>
      <c r="D201" s="194">
        <v>44925</v>
      </c>
      <c r="E201" s="177">
        <v>4052</v>
      </c>
      <c r="F201" s="177">
        <v>3057</v>
      </c>
      <c r="G201" s="177">
        <v>2752</v>
      </c>
    </row>
    <row r="202" spans="1:7" x14ac:dyDescent="0.2">
      <c r="A202" s="177" t="s">
        <v>137</v>
      </c>
      <c r="B202" s="178">
        <v>1001.4</v>
      </c>
      <c r="C202" s="193" t="s">
        <v>134</v>
      </c>
      <c r="D202" s="194">
        <v>44925</v>
      </c>
      <c r="E202" s="177">
        <v>4703</v>
      </c>
      <c r="F202" s="177">
        <v>2915</v>
      </c>
      <c r="G202" s="177">
        <v>2649</v>
      </c>
    </row>
    <row r="203" spans="1:7" x14ac:dyDescent="0.2">
      <c r="A203" s="177" t="s">
        <v>138</v>
      </c>
      <c r="B203" s="178">
        <v>244.82</v>
      </c>
      <c r="C203" s="193" t="s">
        <v>139</v>
      </c>
      <c r="D203" s="194">
        <v>44925</v>
      </c>
      <c r="E203" s="177">
        <v>4784</v>
      </c>
      <c r="F203" s="177">
        <v>3468</v>
      </c>
      <c r="G203" s="177">
        <v>3231</v>
      </c>
    </row>
    <row r="204" spans="1:7" x14ac:dyDescent="0.2">
      <c r="A204" s="177" t="s">
        <v>140</v>
      </c>
      <c r="B204" s="178">
        <v>3858.95</v>
      </c>
      <c r="C204" s="193">
        <v>141000079</v>
      </c>
      <c r="D204" s="194">
        <v>44926</v>
      </c>
      <c r="E204" s="177">
        <v>4849</v>
      </c>
      <c r="F204" s="177">
        <v>3533</v>
      </c>
      <c r="G204" s="177">
        <v>3263</v>
      </c>
    </row>
    <row r="205" spans="1:7" x14ac:dyDescent="0.2">
      <c r="A205" s="177" t="s">
        <v>135</v>
      </c>
      <c r="B205" s="178">
        <v>722.76</v>
      </c>
      <c r="C205" s="193" t="s">
        <v>134</v>
      </c>
      <c r="D205" s="194">
        <v>44926</v>
      </c>
      <c r="E205" s="177">
        <v>4918</v>
      </c>
      <c r="F205" s="177">
        <v>2893</v>
      </c>
      <c r="G205" s="177">
        <v>2665</v>
      </c>
    </row>
    <row r="206" spans="1:7" x14ac:dyDescent="0.2">
      <c r="A206" s="177" t="s">
        <v>136</v>
      </c>
      <c r="B206" s="178">
        <v>436.7</v>
      </c>
      <c r="C206" s="193" t="s">
        <v>134</v>
      </c>
      <c r="D206" s="194">
        <v>44926</v>
      </c>
      <c r="E206" s="177">
        <v>4046</v>
      </c>
      <c r="F206" s="177">
        <v>3603</v>
      </c>
      <c r="G206" s="177">
        <v>3337</v>
      </c>
    </row>
    <row r="207" spans="1:7" x14ac:dyDescent="0.2">
      <c r="A207" s="177" t="s">
        <v>137</v>
      </c>
      <c r="B207" s="178">
        <v>773.23</v>
      </c>
      <c r="C207" s="193" t="s">
        <v>134</v>
      </c>
      <c r="D207" s="194">
        <v>44926</v>
      </c>
      <c r="E207" s="177">
        <v>4293</v>
      </c>
      <c r="F207" s="177">
        <v>2472</v>
      </c>
      <c r="G207" s="177">
        <v>2219</v>
      </c>
    </row>
    <row r="208" spans="1:7" x14ac:dyDescent="0.2">
      <c r="A208" s="177" t="s">
        <v>138</v>
      </c>
      <c r="B208" s="178">
        <v>159.08000000000001</v>
      </c>
      <c r="C208" s="193" t="s">
        <v>139</v>
      </c>
      <c r="D208" s="194">
        <v>44926</v>
      </c>
      <c r="E208" s="177">
        <v>4750</v>
      </c>
      <c r="F208" s="177">
        <v>3703</v>
      </c>
      <c r="G208" s="177">
        <v>3425</v>
      </c>
    </row>
    <row r="209" spans="1:7" x14ac:dyDescent="0.2">
      <c r="A209" s="185" t="s">
        <v>216</v>
      </c>
      <c r="B209" s="186">
        <f>SUM(B2:B208)</f>
        <v>510185.08000000013</v>
      </c>
      <c r="C209" s="185"/>
      <c r="D209" s="195"/>
      <c r="E209" s="187">
        <f>ROUND(SUMPRODUCT($B$2:$B$208,E2:E208)/$B$209,0)</f>
        <v>3926</v>
      </c>
      <c r="F209" s="187">
        <f>ROUND(SUMPRODUCT($B$2:$B$208,F2:F208)/$B$209,0)</f>
        <v>3396</v>
      </c>
      <c r="G209" s="187">
        <f>ROUND(SUMPRODUCT($B$2:$B$208,G2:G208)/$B$209,0)</f>
        <v>3083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SheetLayoutView="100" workbookViewId="0">
      <pane ySplit="1" topLeftCell="A29" activePane="bottomLeft" state="frozen"/>
      <selection activeCell="G209" sqref="G209"/>
      <selection pane="bottomLeft" activeCell="G209" sqref="G209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96" customWidth="1"/>
    <col min="4" max="4" width="11.83203125" style="197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191" t="s">
        <v>116</v>
      </c>
      <c r="D1" s="192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217</v>
      </c>
      <c r="B2" s="178">
        <v>33730.43</v>
      </c>
      <c r="C2" s="193"/>
      <c r="D2" s="194"/>
      <c r="E2" s="177">
        <v>3800</v>
      </c>
      <c r="F2" s="177">
        <v>4287</v>
      </c>
      <c r="G2" s="177">
        <v>3830</v>
      </c>
    </row>
    <row r="3" spans="1:7" x14ac:dyDescent="0.2">
      <c r="A3" s="177" t="s">
        <v>219</v>
      </c>
      <c r="B3" s="178">
        <v>1053.8499999999999</v>
      </c>
      <c r="C3" s="193" t="s">
        <v>134</v>
      </c>
      <c r="D3" s="194">
        <v>44896</v>
      </c>
      <c r="E3" s="177">
        <v>4290</v>
      </c>
      <c r="F3" s="177">
        <v>4317</v>
      </c>
      <c r="G3" s="177">
        <v>3905</v>
      </c>
    </row>
    <row r="4" spans="1:7" x14ac:dyDescent="0.2">
      <c r="A4" s="177" t="s">
        <v>219</v>
      </c>
      <c r="B4" s="178">
        <v>1314.55</v>
      </c>
      <c r="C4" s="193" t="s">
        <v>134</v>
      </c>
      <c r="D4" s="194">
        <v>44897</v>
      </c>
      <c r="E4" s="177">
        <v>4290</v>
      </c>
      <c r="F4" s="177">
        <v>4308</v>
      </c>
      <c r="G4" s="177">
        <v>3922</v>
      </c>
    </row>
    <row r="5" spans="1:7" x14ac:dyDescent="0.2">
      <c r="A5" s="177" t="s">
        <v>219</v>
      </c>
      <c r="B5" s="178">
        <v>1086.5899999999999</v>
      </c>
      <c r="C5" s="193" t="s">
        <v>134</v>
      </c>
      <c r="D5" s="194">
        <v>44898</v>
      </c>
      <c r="E5" s="177">
        <v>4290</v>
      </c>
      <c r="F5" s="177">
        <v>4323</v>
      </c>
      <c r="G5" s="177">
        <v>3930</v>
      </c>
    </row>
    <row r="6" spans="1:7" x14ac:dyDescent="0.2">
      <c r="A6" s="177" t="s">
        <v>219</v>
      </c>
      <c r="B6" s="178">
        <v>1106.58</v>
      </c>
      <c r="C6" s="193" t="s">
        <v>134</v>
      </c>
      <c r="D6" s="194">
        <v>44899</v>
      </c>
      <c r="E6" s="177">
        <v>4290</v>
      </c>
      <c r="F6" s="177">
        <v>4350</v>
      </c>
      <c r="G6" s="177">
        <v>3961</v>
      </c>
    </row>
    <row r="7" spans="1:7" x14ac:dyDescent="0.2">
      <c r="A7" s="177" t="s">
        <v>219</v>
      </c>
      <c r="B7" s="178">
        <v>852.02</v>
      </c>
      <c r="C7" s="193" t="s">
        <v>134</v>
      </c>
      <c r="D7" s="194">
        <v>44900</v>
      </c>
      <c r="E7" s="177">
        <v>4290</v>
      </c>
      <c r="F7" s="177">
        <v>4310</v>
      </c>
      <c r="G7" s="177">
        <v>3921</v>
      </c>
    </row>
    <row r="8" spans="1:7" x14ac:dyDescent="0.2">
      <c r="A8" s="177" t="s">
        <v>219</v>
      </c>
      <c r="B8" s="178">
        <v>1297.21</v>
      </c>
      <c r="C8" s="193" t="s">
        <v>134</v>
      </c>
      <c r="D8" s="194">
        <v>44901</v>
      </c>
      <c r="E8" s="177">
        <v>4290</v>
      </c>
      <c r="F8" s="177">
        <v>4323</v>
      </c>
      <c r="G8" s="177">
        <v>3908</v>
      </c>
    </row>
    <row r="9" spans="1:7" x14ac:dyDescent="0.2">
      <c r="A9" s="177" t="s">
        <v>218</v>
      </c>
      <c r="B9" s="178">
        <v>3707.4</v>
      </c>
      <c r="C9" s="193">
        <v>161000164</v>
      </c>
      <c r="D9" s="194">
        <v>44902</v>
      </c>
      <c r="E9" s="177">
        <v>3325</v>
      </c>
      <c r="F9" s="177">
        <v>4352</v>
      </c>
      <c r="G9" s="177">
        <v>3898</v>
      </c>
    </row>
    <row r="10" spans="1:7" x14ac:dyDescent="0.2">
      <c r="A10" s="177" t="s">
        <v>219</v>
      </c>
      <c r="B10" s="178">
        <v>1609.84</v>
      </c>
      <c r="C10" s="193" t="s">
        <v>134</v>
      </c>
      <c r="D10" s="194">
        <v>44902</v>
      </c>
      <c r="E10" s="177">
        <v>4290</v>
      </c>
      <c r="F10" s="177">
        <v>4334</v>
      </c>
      <c r="G10" s="177">
        <v>3917</v>
      </c>
    </row>
    <row r="11" spans="1:7" x14ac:dyDescent="0.2">
      <c r="A11" s="177" t="s">
        <v>219</v>
      </c>
      <c r="B11" s="178">
        <v>1696.77</v>
      </c>
      <c r="C11" s="193" t="s">
        <v>134</v>
      </c>
      <c r="D11" s="194">
        <v>44903</v>
      </c>
      <c r="E11" s="177">
        <v>4290</v>
      </c>
      <c r="F11" s="177">
        <v>4291</v>
      </c>
      <c r="G11" s="177">
        <v>3866</v>
      </c>
    </row>
    <row r="12" spans="1:7" x14ac:dyDescent="0.2">
      <c r="A12" s="177" t="s">
        <v>219</v>
      </c>
      <c r="B12" s="178">
        <v>2007.77</v>
      </c>
      <c r="C12" s="193" t="s">
        <v>134</v>
      </c>
      <c r="D12" s="194">
        <v>44904</v>
      </c>
      <c r="E12" s="177">
        <v>4290</v>
      </c>
      <c r="F12" s="177">
        <v>4290</v>
      </c>
      <c r="G12" s="177">
        <v>3875</v>
      </c>
    </row>
    <row r="13" spans="1:7" x14ac:dyDescent="0.2">
      <c r="A13" s="177" t="s">
        <v>219</v>
      </c>
      <c r="B13" s="178">
        <v>1568.04</v>
      </c>
      <c r="C13" s="193" t="s">
        <v>134</v>
      </c>
      <c r="D13" s="194">
        <v>44905</v>
      </c>
      <c r="E13" s="177">
        <v>4290</v>
      </c>
      <c r="F13" s="177">
        <v>4311</v>
      </c>
      <c r="G13" s="177">
        <v>3902</v>
      </c>
    </row>
    <row r="14" spans="1:7" x14ac:dyDescent="0.2">
      <c r="A14" s="177" t="s">
        <v>219</v>
      </c>
      <c r="B14" s="178">
        <v>1522.16</v>
      </c>
      <c r="C14" s="193" t="s">
        <v>134</v>
      </c>
      <c r="D14" s="194">
        <v>44906</v>
      </c>
      <c r="E14" s="177">
        <v>4290</v>
      </c>
      <c r="F14" s="177">
        <v>4321</v>
      </c>
      <c r="G14" s="177">
        <v>3915</v>
      </c>
    </row>
    <row r="15" spans="1:7" x14ac:dyDescent="0.2">
      <c r="A15" s="177" t="s">
        <v>219</v>
      </c>
      <c r="B15" s="178">
        <v>267.52999999999997</v>
      </c>
      <c r="C15" s="193" t="s">
        <v>134</v>
      </c>
      <c r="D15" s="194">
        <v>44907</v>
      </c>
      <c r="E15" s="177">
        <v>4290</v>
      </c>
      <c r="F15" s="177">
        <v>4276</v>
      </c>
      <c r="G15" s="177">
        <v>3879</v>
      </c>
    </row>
    <row r="16" spans="1:7" x14ac:dyDescent="0.2">
      <c r="A16" s="177" t="s">
        <v>219</v>
      </c>
      <c r="B16" s="178">
        <v>890.4</v>
      </c>
      <c r="C16" s="193" t="s">
        <v>134</v>
      </c>
      <c r="D16" s="194">
        <v>44908</v>
      </c>
      <c r="E16" s="177">
        <v>4290</v>
      </c>
      <c r="F16" s="177">
        <v>4272</v>
      </c>
      <c r="G16" s="177">
        <v>3878</v>
      </c>
    </row>
    <row r="17" spans="1:7" x14ac:dyDescent="0.2">
      <c r="A17" s="177" t="s">
        <v>219</v>
      </c>
      <c r="B17" s="178">
        <v>1024.97</v>
      </c>
      <c r="C17" s="193" t="s">
        <v>134</v>
      </c>
      <c r="D17" s="194">
        <v>44909</v>
      </c>
      <c r="E17" s="177">
        <v>4290</v>
      </c>
      <c r="F17" s="177">
        <v>4272</v>
      </c>
      <c r="G17" s="177">
        <v>3866</v>
      </c>
    </row>
    <row r="18" spans="1:7" x14ac:dyDescent="0.2">
      <c r="A18" s="177" t="s">
        <v>219</v>
      </c>
      <c r="B18" s="178">
        <v>1123.9000000000001</v>
      </c>
      <c r="C18" s="193" t="s">
        <v>134</v>
      </c>
      <c r="D18" s="194">
        <v>44910</v>
      </c>
      <c r="E18" s="177">
        <v>4290</v>
      </c>
      <c r="F18" s="177">
        <v>4293</v>
      </c>
      <c r="G18" s="177">
        <v>3910</v>
      </c>
    </row>
    <row r="19" spans="1:7" x14ac:dyDescent="0.2">
      <c r="A19" s="177" t="s">
        <v>219</v>
      </c>
      <c r="B19" s="178">
        <v>1127.53</v>
      </c>
      <c r="C19" s="193" t="s">
        <v>134</v>
      </c>
      <c r="D19" s="194">
        <v>44911</v>
      </c>
      <c r="E19" s="177">
        <v>4290</v>
      </c>
      <c r="F19" s="177">
        <v>4289</v>
      </c>
      <c r="G19" s="177">
        <v>3879</v>
      </c>
    </row>
    <row r="20" spans="1:7" x14ac:dyDescent="0.2">
      <c r="A20" s="177" t="s">
        <v>219</v>
      </c>
      <c r="B20" s="178">
        <v>1426.24</v>
      </c>
      <c r="C20" s="193" t="s">
        <v>134</v>
      </c>
      <c r="D20" s="194">
        <v>44912</v>
      </c>
      <c r="E20" s="177">
        <v>4290</v>
      </c>
      <c r="F20" s="177">
        <v>4286</v>
      </c>
      <c r="G20" s="177">
        <v>3889</v>
      </c>
    </row>
    <row r="21" spans="1:7" x14ac:dyDescent="0.2">
      <c r="A21" s="177" t="s">
        <v>219</v>
      </c>
      <c r="B21" s="178">
        <v>2358.39</v>
      </c>
      <c r="C21" s="193" t="s">
        <v>134</v>
      </c>
      <c r="D21" s="194">
        <v>44913</v>
      </c>
      <c r="E21" s="177">
        <v>4290</v>
      </c>
      <c r="F21" s="177">
        <v>4240</v>
      </c>
      <c r="G21" s="177">
        <v>3829</v>
      </c>
    </row>
    <row r="22" spans="1:7" x14ac:dyDescent="0.2">
      <c r="A22" s="177" t="s">
        <v>219</v>
      </c>
      <c r="B22" s="178">
        <v>2405.27</v>
      </c>
      <c r="C22" s="193" t="s">
        <v>134</v>
      </c>
      <c r="D22" s="194">
        <v>44914</v>
      </c>
      <c r="E22" s="177">
        <v>4290</v>
      </c>
      <c r="F22" s="177">
        <v>4282</v>
      </c>
      <c r="G22" s="177">
        <v>3873</v>
      </c>
    </row>
    <row r="23" spans="1:7" x14ac:dyDescent="0.2">
      <c r="A23" s="177" t="s">
        <v>219</v>
      </c>
      <c r="B23" s="178">
        <v>1772.92</v>
      </c>
      <c r="C23" s="193" t="s">
        <v>134</v>
      </c>
      <c r="D23" s="194">
        <v>44915</v>
      </c>
      <c r="E23" s="177">
        <v>4290</v>
      </c>
      <c r="F23" s="177">
        <v>4272</v>
      </c>
      <c r="G23" s="177">
        <v>3864</v>
      </c>
    </row>
    <row r="24" spans="1:7" x14ac:dyDescent="0.2">
      <c r="A24" s="177" t="s">
        <v>219</v>
      </c>
      <c r="B24" s="178">
        <v>2399.21</v>
      </c>
      <c r="C24" s="193" t="s">
        <v>134</v>
      </c>
      <c r="D24" s="194">
        <v>44916</v>
      </c>
      <c r="E24" s="177">
        <v>4290</v>
      </c>
      <c r="F24" s="177">
        <v>4268</v>
      </c>
      <c r="G24" s="177">
        <v>3844</v>
      </c>
    </row>
    <row r="25" spans="1:7" x14ac:dyDescent="0.2">
      <c r="A25" s="177" t="s">
        <v>219</v>
      </c>
      <c r="B25" s="178">
        <v>1909.33</v>
      </c>
      <c r="C25" s="193" t="s">
        <v>134</v>
      </c>
      <c r="D25" s="194">
        <v>44917</v>
      </c>
      <c r="E25" s="177">
        <v>4290</v>
      </c>
      <c r="F25" s="177">
        <v>4256</v>
      </c>
      <c r="G25" s="177">
        <v>3853</v>
      </c>
    </row>
    <row r="26" spans="1:7" x14ac:dyDescent="0.2">
      <c r="A26" s="177" t="s">
        <v>219</v>
      </c>
      <c r="B26" s="178">
        <v>1250.94</v>
      </c>
      <c r="C26" s="193" t="s">
        <v>134</v>
      </c>
      <c r="D26" s="194">
        <v>44918</v>
      </c>
      <c r="E26" s="177">
        <v>4290</v>
      </c>
      <c r="F26" s="177">
        <v>4302</v>
      </c>
      <c r="G26" s="177">
        <v>3905</v>
      </c>
    </row>
    <row r="27" spans="1:7" x14ac:dyDescent="0.2">
      <c r="A27" s="177" t="s">
        <v>219</v>
      </c>
      <c r="B27" s="178">
        <v>642.82000000000005</v>
      </c>
      <c r="C27" s="193" t="s">
        <v>134</v>
      </c>
      <c r="D27" s="194">
        <v>44919</v>
      </c>
      <c r="E27" s="177">
        <v>4290</v>
      </c>
      <c r="F27" s="177">
        <v>4287</v>
      </c>
      <c r="G27" s="177">
        <v>3897</v>
      </c>
    </row>
    <row r="28" spans="1:7" x14ac:dyDescent="0.2">
      <c r="A28" s="177" t="s">
        <v>219</v>
      </c>
      <c r="B28" s="178">
        <v>1349.95</v>
      </c>
      <c r="C28" s="193" t="s">
        <v>134</v>
      </c>
      <c r="D28" s="194">
        <v>44920</v>
      </c>
      <c r="E28" s="177">
        <v>4290</v>
      </c>
      <c r="F28" s="177">
        <v>4252</v>
      </c>
      <c r="G28" s="177">
        <v>3857</v>
      </c>
    </row>
    <row r="29" spans="1:7" x14ac:dyDescent="0.2">
      <c r="A29" s="177" t="s">
        <v>219</v>
      </c>
      <c r="B29" s="178">
        <v>1428.92</v>
      </c>
      <c r="C29" s="193" t="s">
        <v>134</v>
      </c>
      <c r="D29" s="194">
        <v>44921</v>
      </c>
      <c r="E29" s="177">
        <v>4290</v>
      </c>
      <c r="F29" s="177">
        <v>4276</v>
      </c>
      <c r="G29" s="177">
        <v>3885</v>
      </c>
    </row>
    <row r="30" spans="1:7" x14ac:dyDescent="0.2">
      <c r="A30" s="177" t="s">
        <v>218</v>
      </c>
      <c r="B30" s="178">
        <v>3837.45</v>
      </c>
      <c r="C30" s="193">
        <v>161000168</v>
      </c>
      <c r="D30" s="194">
        <v>44922</v>
      </c>
      <c r="E30" s="177">
        <v>3325</v>
      </c>
      <c r="F30" s="177">
        <v>4286</v>
      </c>
      <c r="G30" s="177">
        <v>3855</v>
      </c>
    </row>
    <row r="31" spans="1:7" x14ac:dyDescent="0.2">
      <c r="A31" s="177" t="s">
        <v>220</v>
      </c>
      <c r="B31" s="178">
        <v>4070.85</v>
      </c>
      <c r="C31" s="193">
        <v>161000994</v>
      </c>
      <c r="D31" s="194">
        <v>44922</v>
      </c>
      <c r="E31" s="177">
        <v>4091</v>
      </c>
      <c r="F31" s="177">
        <v>4365</v>
      </c>
      <c r="G31" s="177">
        <v>3933</v>
      </c>
    </row>
    <row r="32" spans="1:7" x14ac:dyDescent="0.2">
      <c r="A32" s="177" t="s">
        <v>219</v>
      </c>
      <c r="B32" s="178">
        <v>291.82</v>
      </c>
      <c r="C32" s="193" t="s">
        <v>134</v>
      </c>
      <c r="D32" s="194">
        <v>44922</v>
      </c>
      <c r="E32" s="177">
        <v>4290</v>
      </c>
      <c r="F32" s="177">
        <v>4285</v>
      </c>
      <c r="G32" s="177">
        <v>3907</v>
      </c>
    </row>
    <row r="33" spans="1:7" x14ac:dyDescent="0.2">
      <c r="A33" s="177" t="s">
        <v>218</v>
      </c>
      <c r="B33" s="178">
        <v>4004.54</v>
      </c>
      <c r="C33" s="193">
        <v>161000169</v>
      </c>
      <c r="D33" s="194">
        <v>44923</v>
      </c>
      <c r="E33" s="177">
        <v>3325</v>
      </c>
      <c r="F33" s="177">
        <v>4389</v>
      </c>
      <c r="G33" s="177">
        <v>3950</v>
      </c>
    </row>
    <row r="34" spans="1:7" x14ac:dyDescent="0.2">
      <c r="A34" s="177" t="s">
        <v>219</v>
      </c>
      <c r="B34" s="178">
        <v>1075.03</v>
      </c>
      <c r="C34" s="193" t="s">
        <v>134</v>
      </c>
      <c r="D34" s="194">
        <v>44923</v>
      </c>
      <c r="E34" s="177">
        <v>4290</v>
      </c>
      <c r="F34" s="177">
        <v>4310</v>
      </c>
      <c r="G34" s="177">
        <v>3957</v>
      </c>
    </row>
    <row r="35" spans="1:7" x14ac:dyDescent="0.2">
      <c r="A35" s="177" t="s">
        <v>219</v>
      </c>
      <c r="B35" s="178">
        <v>439.36</v>
      </c>
      <c r="C35" s="193" t="s">
        <v>134</v>
      </c>
      <c r="D35" s="194">
        <v>44924</v>
      </c>
      <c r="E35" s="177">
        <v>4290</v>
      </c>
      <c r="F35" s="177">
        <v>4236</v>
      </c>
      <c r="G35" s="177">
        <v>3866</v>
      </c>
    </row>
    <row r="36" spans="1:7" x14ac:dyDescent="0.2">
      <c r="A36" s="177" t="s">
        <v>219</v>
      </c>
      <c r="B36" s="178">
        <v>146.71</v>
      </c>
      <c r="C36" s="193" t="s">
        <v>134</v>
      </c>
      <c r="D36" s="194">
        <v>44925</v>
      </c>
      <c r="E36" s="177">
        <v>4290</v>
      </c>
      <c r="F36" s="177">
        <v>4234</v>
      </c>
      <c r="G36" s="177">
        <v>3867</v>
      </c>
    </row>
    <row r="37" spans="1:7" x14ac:dyDescent="0.2">
      <c r="A37" s="177" t="s">
        <v>219</v>
      </c>
      <c r="B37" s="178">
        <v>1026.29</v>
      </c>
      <c r="C37" s="193" t="s">
        <v>134</v>
      </c>
      <c r="D37" s="194">
        <v>44926</v>
      </c>
      <c r="E37" s="177">
        <v>4290</v>
      </c>
      <c r="F37" s="177">
        <v>4245</v>
      </c>
      <c r="G37" s="177">
        <v>3846</v>
      </c>
    </row>
    <row r="38" spans="1:7" x14ac:dyDescent="0.2">
      <c r="A38" s="185" t="s">
        <v>216</v>
      </c>
      <c r="B38" s="186">
        <f>SUM(B2:B37)</f>
        <v>88823.58</v>
      </c>
      <c r="C38" s="185"/>
      <c r="D38" s="195"/>
      <c r="E38" s="187">
        <f>ROUND(SUMPRODUCT($B$2:$B$37,E2:E37)/$B$38,0)</f>
        <v>3969</v>
      </c>
      <c r="F38" s="187">
        <f>ROUND(SUMPRODUCT($B$2:$B$37,F2:F37)/$B$38,0)</f>
        <v>4298</v>
      </c>
      <c r="G38" s="187">
        <f>ROUND(SUMPRODUCT($B$2:$B$37,G2:G37)/$B$38,0)</f>
        <v>3869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SheetLayoutView="100" workbookViewId="0">
      <pane ySplit="1" topLeftCell="A29" activePane="bottomLeft" state="frozen"/>
      <selection activeCell="G209" sqref="G209"/>
      <selection pane="bottomLeft" activeCell="G209" sqref="G209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80" customWidth="1"/>
    <col min="4" max="4" width="11.6640625" style="190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82" t="s">
        <v>116</v>
      </c>
      <c r="D1" s="84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267</v>
      </c>
      <c r="B2" s="178">
        <v>16962.5</v>
      </c>
      <c r="C2" s="177"/>
      <c r="D2" s="179"/>
      <c r="E2" s="177">
        <v>5077</v>
      </c>
      <c r="F2" s="177">
        <v>5077</v>
      </c>
      <c r="G2" s="177">
        <v>4737</v>
      </c>
    </row>
    <row r="3" spans="1:7" x14ac:dyDescent="0.2">
      <c r="A3" s="177" t="s">
        <v>268</v>
      </c>
      <c r="B3" s="178">
        <v>3970.85</v>
      </c>
      <c r="C3" s="177">
        <v>482000448</v>
      </c>
      <c r="D3" s="179">
        <v>44894</v>
      </c>
      <c r="E3" s="177">
        <v>5042</v>
      </c>
      <c r="F3" s="177">
        <v>5042</v>
      </c>
      <c r="G3" s="177">
        <v>4651</v>
      </c>
    </row>
    <row r="4" spans="1:7" x14ac:dyDescent="0.2">
      <c r="A4" s="177" t="s">
        <v>268</v>
      </c>
      <c r="B4" s="178">
        <v>3894.93</v>
      </c>
      <c r="C4" s="177">
        <v>482000460</v>
      </c>
      <c r="D4" s="179">
        <v>44900</v>
      </c>
      <c r="E4" s="177">
        <v>5030</v>
      </c>
      <c r="F4" s="177">
        <v>5030</v>
      </c>
      <c r="G4" s="177">
        <v>4724</v>
      </c>
    </row>
    <row r="5" spans="1:7" x14ac:dyDescent="0.2">
      <c r="A5" s="177" t="s">
        <v>268</v>
      </c>
      <c r="B5" s="178">
        <v>3925.65</v>
      </c>
      <c r="C5" s="177">
        <v>482000415</v>
      </c>
      <c r="D5" s="179">
        <v>44901</v>
      </c>
      <c r="E5" s="177">
        <v>5264</v>
      </c>
      <c r="F5" s="177">
        <v>5264</v>
      </c>
      <c r="G5" s="177">
        <v>4784</v>
      </c>
    </row>
    <row r="6" spans="1:7" x14ac:dyDescent="0.2">
      <c r="A6" s="177" t="s">
        <v>268</v>
      </c>
      <c r="B6" s="178">
        <v>4030.4</v>
      </c>
      <c r="C6" s="177">
        <v>482000461</v>
      </c>
      <c r="D6" s="179">
        <v>44901</v>
      </c>
      <c r="E6" s="177">
        <v>5018</v>
      </c>
      <c r="F6" s="177">
        <v>5018</v>
      </c>
      <c r="G6" s="177">
        <v>4705</v>
      </c>
    </row>
    <row r="7" spans="1:7" x14ac:dyDescent="0.2">
      <c r="A7" s="177" t="s">
        <v>268</v>
      </c>
      <c r="B7" s="178">
        <v>3961.46</v>
      </c>
      <c r="C7" s="177">
        <v>482000417</v>
      </c>
      <c r="D7" s="179">
        <v>44902</v>
      </c>
      <c r="E7" s="177">
        <v>5280</v>
      </c>
      <c r="F7" s="177">
        <v>5280</v>
      </c>
      <c r="G7" s="177">
        <v>4797</v>
      </c>
    </row>
    <row r="8" spans="1:7" x14ac:dyDescent="0.2">
      <c r="A8" s="177" t="s">
        <v>268</v>
      </c>
      <c r="B8" s="178">
        <v>3997.17</v>
      </c>
      <c r="C8" s="177">
        <v>482000422</v>
      </c>
      <c r="D8" s="179">
        <v>44904</v>
      </c>
      <c r="E8" s="177">
        <v>5153</v>
      </c>
      <c r="F8" s="177">
        <v>5153</v>
      </c>
      <c r="G8" s="177">
        <v>4660</v>
      </c>
    </row>
    <row r="9" spans="1:7" x14ac:dyDescent="0.2">
      <c r="A9" s="177" t="s">
        <v>268</v>
      </c>
      <c r="B9" s="178">
        <v>3955.6</v>
      </c>
      <c r="C9" s="177">
        <v>482000465</v>
      </c>
      <c r="D9" s="179">
        <v>44904</v>
      </c>
      <c r="E9" s="177">
        <v>5096</v>
      </c>
      <c r="F9" s="177">
        <v>5096</v>
      </c>
      <c r="G9" s="177">
        <v>4696</v>
      </c>
    </row>
    <row r="10" spans="1:7" x14ac:dyDescent="0.2">
      <c r="A10" s="177" t="s">
        <v>268</v>
      </c>
      <c r="B10" s="178">
        <v>3900.6</v>
      </c>
      <c r="C10" s="177">
        <v>482000423</v>
      </c>
      <c r="D10" s="179">
        <v>44905</v>
      </c>
      <c r="E10" s="177">
        <v>5163</v>
      </c>
      <c r="F10" s="177">
        <v>5163</v>
      </c>
      <c r="G10" s="177">
        <v>4716</v>
      </c>
    </row>
    <row r="11" spans="1:7" x14ac:dyDescent="0.2">
      <c r="A11" s="177" t="s">
        <v>268</v>
      </c>
      <c r="B11" s="178">
        <v>3881.3</v>
      </c>
      <c r="C11" s="177">
        <v>482000429</v>
      </c>
      <c r="D11" s="179">
        <v>44908</v>
      </c>
      <c r="E11" s="177">
        <v>5160</v>
      </c>
      <c r="F11" s="177">
        <v>5160</v>
      </c>
      <c r="G11" s="177">
        <v>4694</v>
      </c>
    </row>
    <row r="12" spans="1:7" x14ac:dyDescent="0.2">
      <c r="A12" s="177" t="s">
        <v>268</v>
      </c>
      <c r="B12" s="178">
        <v>3979.6</v>
      </c>
      <c r="C12" s="177">
        <v>482000431</v>
      </c>
      <c r="D12" s="179">
        <v>44909</v>
      </c>
      <c r="E12" s="177">
        <v>5116</v>
      </c>
      <c r="F12" s="177">
        <v>5116</v>
      </c>
      <c r="G12" s="177">
        <v>4695</v>
      </c>
    </row>
    <row r="13" spans="1:7" x14ac:dyDescent="0.2">
      <c r="A13" s="177" t="s">
        <v>268</v>
      </c>
      <c r="B13" s="178">
        <v>4040.2</v>
      </c>
      <c r="C13" s="177">
        <v>482000432</v>
      </c>
      <c r="D13" s="179">
        <v>44909</v>
      </c>
      <c r="E13" s="177">
        <v>5212</v>
      </c>
      <c r="F13" s="177">
        <v>5212</v>
      </c>
      <c r="G13" s="177">
        <v>4740</v>
      </c>
    </row>
    <row r="14" spans="1:7" x14ac:dyDescent="0.2">
      <c r="A14" s="177" t="s">
        <v>268</v>
      </c>
      <c r="B14" s="178">
        <v>4015</v>
      </c>
      <c r="C14" s="177">
        <v>482000433</v>
      </c>
      <c r="D14" s="179">
        <v>44910</v>
      </c>
      <c r="E14" s="177">
        <v>5177</v>
      </c>
      <c r="F14" s="177">
        <v>5177</v>
      </c>
      <c r="G14" s="177">
        <v>4756</v>
      </c>
    </row>
    <row r="15" spans="1:7" x14ac:dyDescent="0.2">
      <c r="A15" s="177" t="s">
        <v>268</v>
      </c>
      <c r="B15" s="178">
        <v>3781.84</v>
      </c>
      <c r="C15" s="177">
        <v>482000474</v>
      </c>
      <c r="D15" s="179">
        <v>44910</v>
      </c>
      <c r="E15" s="177">
        <v>4957</v>
      </c>
      <c r="F15" s="177">
        <v>4957</v>
      </c>
      <c r="G15" s="177">
        <v>4627</v>
      </c>
    </row>
    <row r="16" spans="1:7" x14ac:dyDescent="0.2">
      <c r="A16" s="177" t="s">
        <v>268</v>
      </c>
      <c r="B16" s="178">
        <v>3358.82</v>
      </c>
      <c r="C16" s="177">
        <v>482000475</v>
      </c>
      <c r="D16" s="179">
        <v>44910</v>
      </c>
      <c r="E16" s="177">
        <v>4955</v>
      </c>
      <c r="F16" s="177">
        <v>4955</v>
      </c>
      <c r="G16" s="177">
        <v>4639</v>
      </c>
    </row>
    <row r="17" spans="1:7" x14ac:dyDescent="0.2">
      <c r="A17" s="177" t="s">
        <v>268</v>
      </c>
      <c r="B17" s="178">
        <v>3987.4</v>
      </c>
      <c r="C17" s="177">
        <v>482000434</v>
      </c>
      <c r="D17" s="179">
        <v>44911</v>
      </c>
      <c r="E17" s="177">
        <v>5240</v>
      </c>
      <c r="F17" s="177">
        <v>5240</v>
      </c>
      <c r="G17" s="177">
        <v>4727</v>
      </c>
    </row>
    <row r="18" spans="1:7" x14ac:dyDescent="0.2">
      <c r="A18" s="177" t="s">
        <v>268</v>
      </c>
      <c r="B18" s="178">
        <v>3650.65</v>
      </c>
      <c r="C18" s="177">
        <v>482000477</v>
      </c>
      <c r="D18" s="179">
        <v>44911</v>
      </c>
      <c r="E18" s="177">
        <v>4939</v>
      </c>
      <c r="F18" s="177">
        <v>4939</v>
      </c>
      <c r="G18" s="177">
        <v>4640</v>
      </c>
    </row>
    <row r="19" spans="1:7" x14ac:dyDescent="0.2">
      <c r="A19" s="177" t="s">
        <v>268</v>
      </c>
      <c r="B19" s="178">
        <v>3980.75</v>
      </c>
      <c r="C19" s="177">
        <v>482000438</v>
      </c>
      <c r="D19" s="179">
        <v>44912</v>
      </c>
      <c r="E19" s="177">
        <v>5240</v>
      </c>
      <c r="F19" s="177">
        <v>5240</v>
      </c>
      <c r="G19" s="177">
        <v>4726</v>
      </c>
    </row>
    <row r="20" spans="1:7" x14ac:dyDescent="0.2">
      <c r="A20" s="177" t="s">
        <v>268</v>
      </c>
      <c r="B20" s="178">
        <v>4015.53</v>
      </c>
      <c r="C20" s="177">
        <v>482000439</v>
      </c>
      <c r="D20" s="179">
        <v>44912</v>
      </c>
      <c r="E20" s="177">
        <v>5251</v>
      </c>
      <c r="F20" s="177">
        <v>5251</v>
      </c>
      <c r="G20" s="177">
        <v>4773</v>
      </c>
    </row>
    <row r="21" spans="1:7" x14ac:dyDescent="0.2">
      <c r="A21" s="177" t="s">
        <v>268</v>
      </c>
      <c r="B21" s="178">
        <v>4000.15</v>
      </c>
      <c r="C21" s="177">
        <v>482000443</v>
      </c>
      <c r="D21" s="179">
        <v>44914</v>
      </c>
      <c r="E21" s="177">
        <v>5311</v>
      </c>
      <c r="F21" s="177">
        <v>5311</v>
      </c>
      <c r="G21" s="177">
        <v>4611</v>
      </c>
    </row>
    <row r="22" spans="1:7" x14ac:dyDescent="0.2">
      <c r="A22" s="177" t="s">
        <v>268</v>
      </c>
      <c r="B22" s="178">
        <v>3922.85</v>
      </c>
      <c r="C22" s="177">
        <v>482000444</v>
      </c>
      <c r="D22" s="179">
        <v>44915</v>
      </c>
      <c r="E22" s="177">
        <v>5346</v>
      </c>
      <c r="F22" s="177">
        <v>5346</v>
      </c>
      <c r="G22" s="177">
        <v>4637</v>
      </c>
    </row>
    <row r="23" spans="1:7" x14ac:dyDescent="0.2">
      <c r="A23" s="177" t="s">
        <v>268</v>
      </c>
      <c r="B23" s="178">
        <v>3861.2</v>
      </c>
      <c r="C23" s="177">
        <v>482000446</v>
      </c>
      <c r="D23" s="179">
        <v>44916</v>
      </c>
      <c r="E23" s="177">
        <v>5353</v>
      </c>
      <c r="F23" s="177">
        <v>5353</v>
      </c>
      <c r="G23" s="177">
        <v>4649</v>
      </c>
    </row>
    <row r="24" spans="1:7" x14ac:dyDescent="0.2">
      <c r="A24" s="177" t="s">
        <v>268</v>
      </c>
      <c r="B24" s="178">
        <v>3699.01</v>
      </c>
      <c r="C24" s="177">
        <v>482000482</v>
      </c>
      <c r="D24" s="179">
        <v>44916</v>
      </c>
      <c r="E24" s="177">
        <v>5013</v>
      </c>
      <c r="F24" s="177">
        <v>5013</v>
      </c>
      <c r="G24" s="177">
        <v>4636</v>
      </c>
    </row>
    <row r="25" spans="1:7" x14ac:dyDescent="0.2">
      <c r="A25" s="177" t="s">
        <v>268</v>
      </c>
      <c r="B25" s="178">
        <v>3766.7</v>
      </c>
      <c r="C25" s="177">
        <v>482000484</v>
      </c>
      <c r="D25" s="179">
        <v>44916</v>
      </c>
      <c r="E25" s="177">
        <v>4945</v>
      </c>
      <c r="F25" s="177">
        <v>4945</v>
      </c>
      <c r="G25" s="177">
        <v>4618</v>
      </c>
    </row>
    <row r="26" spans="1:7" x14ac:dyDescent="0.2">
      <c r="A26" s="177" t="s">
        <v>268</v>
      </c>
      <c r="B26" s="178">
        <v>3930.3</v>
      </c>
      <c r="C26" s="177">
        <v>482000448</v>
      </c>
      <c r="D26" s="179">
        <v>44917</v>
      </c>
      <c r="E26" s="177">
        <v>5310</v>
      </c>
      <c r="F26" s="177">
        <v>5310</v>
      </c>
      <c r="G26" s="177">
        <v>4613</v>
      </c>
    </row>
    <row r="27" spans="1:7" x14ac:dyDescent="0.2">
      <c r="A27" s="177" t="s">
        <v>268</v>
      </c>
      <c r="B27" s="178">
        <v>3753.67</v>
      </c>
      <c r="C27" s="177">
        <v>482000486</v>
      </c>
      <c r="D27" s="179">
        <v>44918</v>
      </c>
      <c r="E27" s="177">
        <v>4945</v>
      </c>
      <c r="F27" s="177">
        <v>4945</v>
      </c>
      <c r="G27" s="177">
        <v>4637</v>
      </c>
    </row>
    <row r="28" spans="1:7" x14ac:dyDescent="0.2">
      <c r="A28" s="177" t="s">
        <v>268</v>
      </c>
      <c r="B28" s="178">
        <v>3902.9</v>
      </c>
      <c r="C28" s="177">
        <v>482000489</v>
      </c>
      <c r="D28" s="179">
        <v>44920</v>
      </c>
      <c r="E28" s="177">
        <v>5392</v>
      </c>
      <c r="F28" s="177">
        <v>5392</v>
      </c>
      <c r="G28" s="177">
        <v>4692</v>
      </c>
    </row>
    <row r="29" spans="1:7" x14ac:dyDescent="0.2">
      <c r="A29" s="185" t="s">
        <v>216</v>
      </c>
      <c r="B29" s="186">
        <f>SUM(B2:B28)</f>
        <v>118127.02999999997</v>
      </c>
      <c r="C29" s="187"/>
      <c r="D29" s="188"/>
      <c r="E29" s="187">
        <f>ROUND(SUMPRODUCT($B$2:$B$28,E2:E28)/$B$29,0)</f>
        <v>5142</v>
      </c>
      <c r="F29" s="187">
        <f>ROUND(SUMPRODUCT($B$2:$B$28,F2:F28)/$B$29,0)</f>
        <v>5142</v>
      </c>
      <c r="G29" s="187">
        <f>ROUND(SUMPRODUCT($B$2:$B$28,G2:G28)/$B$29,0)</f>
        <v>4694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6"/>
  <sheetViews>
    <sheetView view="pageBreakPreview" zoomScaleSheetLayoutView="100" workbookViewId="0">
      <pane ySplit="1" topLeftCell="A209" activePane="bottomLeft" state="frozen"/>
      <selection pane="bottomLeft" activeCell="A2" sqref="A2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96" customWidth="1"/>
    <col min="4" max="4" width="12" style="197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191" t="s">
        <v>116</v>
      </c>
      <c r="D1" s="192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121</v>
      </c>
      <c r="B2" s="178">
        <v>57458.080000000002</v>
      </c>
      <c r="C2" s="193"/>
      <c r="D2" s="194"/>
      <c r="E2" s="177">
        <v>3747</v>
      </c>
      <c r="F2" s="177">
        <v>3344</v>
      </c>
      <c r="G2" s="177">
        <v>3040</v>
      </c>
    </row>
    <row r="3" spans="1:7" x14ac:dyDescent="0.2">
      <c r="A3" s="177" t="s">
        <v>265</v>
      </c>
      <c r="B3" s="178">
        <v>69.7</v>
      </c>
      <c r="C3" s="193">
        <v>161009718</v>
      </c>
      <c r="D3" s="194">
        <v>44689</v>
      </c>
      <c r="E3" s="177">
        <v>4150</v>
      </c>
      <c r="F3" s="177">
        <v>3683</v>
      </c>
      <c r="G3" s="177">
        <v>3386</v>
      </c>
    </row>
    <row r="4" spans="1:7" x14ac:dyDescent="0.2">
      <c r="A4" s="177" t="s">
        <v>126</v>
      </c>
      <c r="B4" s="178">
        <v>59.5</v>
      </c>
      <c r="C4" s="193">
        <v>161000883</v>
      </c>
      <c r="D4" s="194">
        <v>44712</v>
      </c>
      <c r="E4" s="177">
        <v>3250</v>
      </c>
      <c r="F4" s="177">
        <v>3250</v>
      </c>
      <c r="G4" s="177">
        <v>2938</v>
      </c>
    </row>
    <row r="5" spans="1:7" x14ac:dyDescent="0.2">
      <c r="A5" s="177" t="s">
        <v>126</v>
      </c>
      <c r="B5" s="178">
        <v>59.35</v>
      </c>
      <c r="C5" s="193">
        <v>161000883</v>
      </c>
      <c r="D5" s="194">
        <v>44712</v>
      </c>
      <c r="E5" s="177">
        <v>3250</v>
      </c>
      <c r="F5" s="177">
        <v>3250</v>
      </c>
      <c r="G5" s="177">
        <v>2938</v>
      </c>
    </row>
    <row r="6" spans="1:7" x14ac:dyDescent="0.2">
      <c r="A6" s="177" t="s">
        <v>223</v>
      </c>
      <c r="B6" s="178">
        <v>67</v>
      </c>
      <c r="C6" s="193">
        <v>161000996</v>
      </c>
      <c r="D6" s="194">
        <v>44832</v>
      </c>
      <c r="E6" s="177">
        <v>3250</v>
      </c>
      <c r="F6" s="177">
        <v>3328</v>
      </c>
      <c r="G6" s="177">
        <v>3043</v>
      </c>
    </row>
    <row r="7" spans="1:7" x14ac:dyDescent="0.2">
      <c r="A7" s="177" t="s">
        <v>126</v>
      </c>
      <c r="B7" s="178">
        <v>3403.15</v>
      </c>
      <c r="C7" s="193">
        <v>161001226</v>
      </c>
      <c r="D7" s="194">
        <v>44863</v>
      </c>
      <c r="E7" s="177">
        <v>3133</v>
      </c>
      <c r="F7" s="177">
        <v>3314</v>
      </c>
      <c r="G7" s="177">
        <v>3102</v>
      </c>
    </row>
    <row r="8" spans="1:7" x14ac:dyDescent="0.2">
      <c r="A8" s="177" t="s">
        <v>130</v>
      </c>
      <c r="B8" s="178">
        <v>3467.18</v>
      </c>
      <c r="C8" s="193">
        <v>161001920</v>
      </c>
      <c r="D8" s="194">
        <v>44863</v>
      </c>
      <c r="E8" s="177">
        <v>3360</v>
      </c>
      <c r="F8" s="177">
        <v>3050</v>
      </c>
      <c r="G8" s="177">
        <v>2782</v>
      </c>
    </row>
    <row r="9" spans="1:7" x14ac:dyDescent="0.2">
      <c r="A9" s="177" t="s">
        <v>122</v>
      </c>
      <c r="B9" s="178">
        <v>3920.85</v>
      </c>
      <c r="C9" s="193">
        <v>161006517</v>
      </c>
      <c r="D9" s="194">
        <v>44864</v>
      </c>
      <c r="E9" s="177">
        <v>3844</v>
      </c>
      <c r="F9" s="177">
        <v>3644</v>
      </c>
      <c r="G9" s="177">
        <v>3390</v>
      </c>
    </row>
    <row r="10" spans="1:7" x14ac:dyDescent="0.2">
      <c r="A10" s="177" t="s">
        <v>274</v>
      </c>
      <c r="B10" s="178">
        <v>3933.3</v>
      </c>
      <c r="C10" s="193">
        <v>161000295</v>
      </c>
      <c r="D10" s="194">
        <v>44865</v>
      </c>
      <c r="E10" s="177">
        <v>4580</v>
      </c>
      <c r="F10" s="177">
        <v>4351</v>
      </c>
      <c r="G10" s="177">
        <v>4009</v>
      </c>
    </row>
    <row r="11" spans="1:7" x14ac:dyDescent="0.2">
      <c r="A11" s="177" t="s">
        <v>126</v>
      </c>
      <c r="B11" s="178">
        <v>3109.27</v>
      </c>
      <c r="C11" s="193">
        <v>161001228</v>
      </c>
      <c r="D11" s="194">
        <v>44865</v>
      </c>
      <c r="E11" s="177">
        <v>3428</v>
      </c>
      <c r="F11" s="177">
        <v>3842</v>
      </c>
      <c r="G11" s="177">
        <v>3514</v>
      </c>
    </row>
    <row r="12" spans="1:7" x14ac:dyDescent="0.2">
      <c r="A12" s="177" t="s">
        <v>181</v>
      </c>
      <c r="B12" s="178">
        <v>3346.85</v>
      </c>
      <c r="C12" s="193">
        <v>161002042</v>
      </c>
      <c r="D12" s="194">
        <v>44865</v>
      </c>
      <c r="E12" s="177">
        <v>3671</v>
      </c>
      <c r="F12" s="177">
        <v>3564</v>
      </c>
      <c r="G12" s="177">
        <v>3294</v>
      </c>
    </row>
    <row r="13" spans="1:7" x14ac:dyDescent="0.2">
      <c r="A13" s="177" t="s">
        <v>126</v>
      </c>
      <c r="B13" s="178">
        <v>3579.49</v>
      </c>
      <c r="C13" s="193">
        <v>161001233</v>
      </c>
      <c r="D13" s="194">
        <v>44866</v>
      </c>
      <c r="E13" s="177">
        <v>3246</v>
      </c>
      <c r="F13" s="177">
        <v>3182</v>
      </c>
      <c r="G13" s="177">
        <v>2946</v>
      </c>
    </row>
    <row r="14" spans="1:7" x14ac:dyDescent="0.2">
      <c r="A14" s="177" t="s">
        <v>130</v>
      </c>
      <c r="B14" s="178">
        <v>3170.33</v>
      </c>
      <c r="C14" s="193">
        <v>161001927</v>
      </c>
      <c r="D14" s="194">
        <v>44866</v>
      </c>
      <c r="E14" s="177">
        <v>3349</v>
      </c>
      <c r="F14" s="177">
        <v>2723</v>
      </c>
      <c r="G14" s="177">
        <v>2451</v>
      </c>
    </row>
    <row r="15" spans="1:7" x14ac:dyDescent="0.2">
      <c r="A15" s="177" t="s">
        <v>130</v>
      </c>
      <c r="B15" s="178">
        <v>3483.89</v>
      </c>
      <c r="C15" s="193">
        <v>161001928</v>
      </c>
      <c r="D15" s="194">
        <v>44866</v>
      </c>
      <c r="E15" s="177">
        <v>3119</v>
      </c>
      <c r="F15" s="177">
        <v>3046</v>
      </c>
      <c r="G15" s="177">
        <v>2764</v>
      </c>
    </row>
    <row r="16" spans="1:7" x14ac:dyDescent="0.2">
      <c r="A16" s="177" t="s">
        <v>135</v>
      </c>
      <c r="B16" s="178">
        <v>488.3</v>
      </c>
      <c r="C16" s="193" t="s">
        <v>134</v>
      </c>
      <c r="D16" s="194">
        <v>44866</v>
      </c>
      <c r="E16" s="177">
        <v>4499</v>
      </c>
      <c r="F16" s="177">
        <v>2755</v>
      </c>
      <c r="G16" s="177">
        <v>2487</v>
      </c>
    </row>
    <row r="17" spans="1:7" x14ac:dyDescent="0.2">
      <c r="A17" s="177" t="s">
        <v>135</v>
      </c>
      <c r="B17" s="178">
        <v>509.86</v>
      </c>
      <c r="C17" s="193" t="s">
        <v>134</v>
      </c>
      <c r="D17" s="194">
        <v>44866</v>
      </c>
      <c r="E17" s="177">
        <v>4499</v>
      </c>
      <c r="F17" s="177">
        <v>2755</v>
      </c>
      <c r="G17" s="177">
        <v>2487</v>
      </c>
    </row>
    <row r="18" spans="1:7" x14ac:dyDescent="0.2">
      <c r="A18" s="177" t="s">
        <v>136</v>
      </c>
      <c r="B18" s="178">
        <v>334.94</v>
      </c>
      <c r="C18" s="193" t="s">
        <v>134</v>
      </c>
      <c r="D18" s="194">
        <v>44866</v>
      </c>
      <c r="E18" s="177">
        <v>3597</v>
      </c>
      <c r="F18" s="177">
        <v>4366</v>
      </c>
      <c r="G18" s="177">
        <v>4061</v>
      </c>
    </row>
    <row r="19" spans="1:7" x14ac:dyDescent="0.2">
      <c r="A19" s="177" t="s">
        <v>136</v>
      </c>
      <c r="B19" s="178">
        <v>241.16</v>
      </c>
      <c r="C19" s="193" t="s">
        <v>134</v>
      </c>
      <c r="D19" s="194">
        <v>44866</v>
      </c>
      <c r="E19" s="177">
        <v>3597</v>
      </c>
      <c r="F19" s="177">
        <v>4366</v>
      </c>
      <c r="G19" s="177">
        <v>4061</v>
      </c>
    </row>
    <row r="20" spans="1:7" x14ac:dyDescent="0.2">
      <c r="A20" s="177" t="s">
        <v>137</v>
      </c>
      <c r="B20" s="178">
        <v>403.44</v>
      </c>
      <c r="C20" s="193" t="s">
        <v>134</v>
      </c>
      <c r="D20" s="194">
        <v>44866</v>
      </c>
      <c r="E20" s="177">
        <v>4138</v>
      </c>
      <c r="F20" s="177">
        <v>4331</v>
      </c>
      <c r="G20" s="177">
        <v>3972</v>
      </c>
    </row>
    <row r="21" spans="1:7" x14ac:dyDescent="0.2">
      <c r="A21" s="177" t="s">
        <v>138</v>
      </c>
      <c r="B21" s="178">
        <v>528.99</v>
      </c>
      <c r="C21" s="193" t="s">
        <v>139</v>
      </c>
      <c r="D21" s="194">
        <v>44866</v>
      </c>
      <c r="E21" s="177">
        <v>4122</v>
      </c>
      <c r="F21" s="177">
        <v>4060</v>
      </c>
      <c r="G21" s="177">
        <v>3801</v>
      </c>
    </row>
    <row r="22" spans="1:7" x14ac:dyDescent="0.2">
      <c r="A22" s="177" t="s">
        <v>274</v>
      </c>
      <c r="B22" s="178">
        <v>3668.85</v>
      </c>
      <c r="C22" s="193">
        <v>161000297</v>
      </c>
      <c r="D22" s="194">
        <v>44867</v>
      </c>
      <c r="E22" s="177">
        <v>4580</v>
      </c>
      <c r="F22" s="177">
        <v>4569</v>
      </c>
      <c r="G22" s="177">
        <v>4064</v>
      </c>
    </row>
    <row r="23" spans="1:7" x14ac:dyDescent="0.2">
      <c r="A23" s="177" t="s">
        <v>223</v>
      </c>
      <c r="B23" s="178">
        <v>3545.68</v>
      </c>
      <c r="C23" s="193">
        <v>161001026</v>
      </c>
      <c r="D23" s="194">
        <v>44867</v>
      </c>
      <c r="E23" s="177">
        <v>3434</v>
      </c>
      <c r="F23" s="177">
        <v>2596</v>
      </c>
      <c r="G23" s="177">
        <v>2367</v>
      </c>
    </row>
    <row r="24" spans="1:7" x14ac:dyDescent="0.2">
      <c r="A24" s="177" t="s">
        <v>167</v>
      </c>
      <c r="B24" s="178">
        <v>3349.85</v>
      </c>
      <c r="C24" s="193">
        <v>161004352</v>
      </c>
      <c r="D24" s="194">
        <v>44867</v>
      </c>
      <c r="E24" s="177">
        <v>3343</v>
      </c>
      <c r="F24" s="177">
        <v>3486</v>
      </c>
      <c r="G24" s="177">
        <v>3246</v>
      </c>
    </row>
    <row r="25" spans="1:7" x14ac:dyDescent="0.2">
      <c r="A25" s="177" t="s">
        <v>167</v>
      </c>
      <c r="B25" s="178">
        <v>3546.7</v>
      </c>
      <c r="C25" s="193">
        <v>161004353</v>
      </c>
      <c r="D25" s="194">
        <v>44867</v>
      </c>
      <c r="E25" s="177">
        <v>3401</v>
      </c>
      <c r="F25" s="177">
        <v>2800</v>
      </c>
      <c r="G25" s="177">
        <v>2515</v>
      </c>
    </row>
    <row r="26" spans="1:7" x14ac:dyDescent="0.2">
      <c r="A26" s="177" t="s">
        <v>135</v>
      </c>
      <c r="B26" s="178">
        <v>388.83</v>
      </c>
      <c r="C26" s="193" t="s">
        <v>134</v>
      </c>
      <c r="D26" s="194">
        <v>44867</v>
      </c>
      <c r="E26" s="177">
        <v>4497</v>
      </c>
      <c r="F26" s="177">
        <v>3062</v>
      </c>
      <c r="G26" s="177">
        <v>2795</v>
      </c>
    </row>
    <row r="27" spans="1:7" x14ac:dyDescent="0.2">
      <c r="A27" s="177" t="s">
        <v>135</v>
      </c>
      <c r="B27" s="178">
        <v>901.58</v>
      </c>
      <c r="C27" s="193" t="s">
        <v>134</v>
      </c>
      <c r="D27" s="194">
        <v>44867</v>
      </c>
      <c r="E27" s="177">
        <v>4497</v>
      </c>
      <c r="F27" s="177">
        <v>3062</v>
      </c>
      <c r="G27" s="177">
        <v>2795</v>
      </c>
    </row>
    <row r="28" spans="1:7" x14ac:dyDescent="0.2">
      <c r="A28" s="177" t="s">
        <v>136</v>
      </c>
      <c r="B28" s="178">
        <v>210.74</v>
      </c>
      <c r="C28" s="193" t="s">
        <v>134</v>
      </c>
      <c r="D28" s="194">
        <v>44867</v>
      </c>
      <c r="E28" s="177">
        <v>4836</v>
      </c>
      <c r="F28" s="177">
        <v>2651</v>
      </c>
      <c r="G28" s="177">
        <v>2413</v>
      </c>
    </row>
    <row r="29" spans="1:7" x14ac:dyDescent="0.2">
      <c r="A29" s="177" t="s">
        <v>136</v>
      </c>
      <c r="B29" s="178">
        <v>245.45</v>
      </c>
      <c r="C29" s="193" t="s">
        <v>134</v>
      </c>
      <c r="D29" s="194">
        <v>44867</v>
      </c>
      <c r="E29" s="177">
        <v>4836</v>
      </c>
      <c r="F29" s="177">
        <v>2651</v>
      </c>
      <c r="G29" s="177">
        <v>2413</v>
      </c>
    </row>
    <row r="30" spans="1:7" x14ac:dyDescent="0.2">
      <c r="A30" s="177" t="s">
        <v>137</v>
      </c>
      <c r="B30" s="178">
        <v>555.83000000000004</v>
      </c>
      <c r="C30" s="193" t="s">
        <v>134</v>
      </c>
      <c r="D30" s="194">
        <v>44867</v>
      </c>
      <c r="E30" s="177">
        <v>4372</v>
      </c>
      <c r="F30" s="177">
        <v>4725</v>
      </c>
      <c r="G30" s="177">
        <v>4378</v>
      </c>
    </row>
    <row r="31" spans="1:7" x14ac:dyDescent="0.2">
      <c r="A31" s="177" t="s">
        <v>130</v>
      </c>
      <c r="B31" s="178">
        <v>3795.9</v>
      </c>
      <c r="C31" s="193">
        <v>161001931</v>
      </c>
      <c r="D31" s="194">
        <v>44868</v>
      </c>
      <c r="E31" s="177">
        <v>2733</v>
      </c>
      <c r="F31" s="177">
        <v>3048</v>
      </c>
      <c r="G31" s="177">
        <v>2758</v>
      </c>
    </row>
    <row r="32" spans="1:7" x14ac:dyDescent="0.2">
      <c r="A32" s="177" t="s">
        <v>167</v>
      </c>
      <c r="B32" s="178">
        <v>3436.75</v>
      </c>
      <c r="C32" s="193">
        <v>161004357</v>
      </c>
      <c r="D32" s="194">
        <v>44868</v>
      </c>
      <c r="E32" s="177">
        <v>3880</v>
      </c>
      <c r="F32" s="177">
        <v>3058</v>
      </c>
      <c r="G32" s="177">
        <v>2755</v>
      </c>
    </row>
    <row r="33" spans="1:7" x14ac:dyDescent="0.2">
      <c r="A33" s="177" t="s">
        <v>135</v>
      </c>
      <c r="B33" s="178">
        <v>378.95</v>
      </c>
      <c r="C33" s="193" t="s">
        <v>134</v>
      </c>
      <c r="D33" s="194">
        <v>44868</v>
      </c>
      <c r="E33" s="177">
        <v>4692</v>
      </c>
      <c r="F33" s="177">
        <v>2683</v>
      </c>
      <c r="G33" s="177">
        <v>2445</v>
      </c>
    </row>
    <row r="34" spans="1:7" x14ac:dyDescent="0.2">
      <c r="A34" s="177" t="s">
        <v>135</v>
      </c>
      <c r="B34" s="178">
        <v>754.36</v>
      </c>
      <c r="C34" s="193" t="s">
        <v>134</v>
      </c>
      <c r="D34" s="194">
        <v>44868</v>
      </c>
      <c r="E34" s="177">
        <v>4692</v>
      </c>
      <c r="F34" s="177">
        <v>2683</v>
      </c>
      <c r="G34" s="177">
        <v>2445</v>
      </c>
    </row>
    <row r="35" spans="1:7" x14ac:dyDescent="0.2">
      <c r="A35" s="177" t="s">
        <v>136</v>
      </c>
      <c r="B35" s="178">
        <v>274.14999999999998</v>
      </c>
      <c r="C35" s="193" t="s">
        <v>134</v>
      </c>
      <c r="D35" s="194">
        <v>44868</v>
      </c>
      <c r="E35" s="177">
        <v>3768</v>
      </c>
      <c r="F35" s="177">
        <v>2467</v>
      </c>
      <c r="G35" s="177">
        <v>2235</v>
      </c>
    </row>
    <row r="36" spans="1:7" x14ac:dyDescent="0.2">
      <c r="A36" s="177" t="s">
        <v>136</v>
      </c>
      <c r="B36" s="178">
        <v>270.07</v>
      </c>
      <c r="C36" s="193" t="s">
        <v>134</v>
      </c>
      <c r="D36" s="194">
        <v>44868</v>
      </c>
      <c r="E36" s="177">
        <v>3768</v>
      </c>
      <c r="F36" s="177">
        <v>2467</v>
      </c>
      <c r="G36" s="177">
        <v>2235</v>
      </c>
    </row>
    <row r="37" spans="1:7" x14ac:dyDescent="0.2">
      <c r="A37" s="177" t="s">
        <v>137</v>
      </c>
      <c r="B37" s="178">
        <v>396.08</v>
      </c>
      <c r="C37" s="193" t="s">
        <v>134</v>
      </c>
      <c r="D37" s="194">
        <v>44868</v>
      </c>
      <c r="E37" s="177">
        <v>4017</v>
      </c>
      <c r="F37" s="177">
        <v>4668</v>
      </c>
      <c r="G37" s="177">
        <v>4264</v>
      </c>
    </row>
    <row r="38" spans="1:7" x14ac:dyDescent="0.2">
      <c r="A38" s="177" t="s">
        <v>138</v>
      </c>
      <c r="B38" s="178">
        <v>221.58</v>
      </c>
      <c r="C38" s="193" t="s">
        <v>139</v>
      </c>
      <c r="D38" s="194">
        <v>44868</v>
      </c>
      <c r="E38" s="177">
        <v>4662</v>
      </c>
      <c r="F38" s="177">
        <v>3518</v>
      </c>
      <c r="G38" s="177">
        <v>3232</v>
      </c>
    </row>
    <row r="39" spans="1:7" x14ac:dyDescent="0.2">
      <c r="A39" s="177" t="s">
        <v>223</v>
      </c>
      <c r="B39" s="178">
        <v>3617.34</v>
      </c>
      <c r="C39" s="193">
        <v>161001029</v>
      </c>
      <c r="D39" s="194">
        <v>44869</v>
      </c>
      <c r="E39" s="177">
        <v>2966</v>
      </c>
      <c r="F39" s="177">
        <v>3528</v>
      </c>
      <c r="G39" s="177">
        <v>3269</v>
      </c>
    </row>
    <row r="40" spans="1:7" x14ac:dyDescent="0.2">
      <c r="A40" s="177" t="s">
        <v>126</v>
      </c>
      <c r="B40" s="178">
        <v>3375.81</v>
      </c>
      <c r="C40" s="193">
        <v>161001241</v>
      </c>
      <c r="D40" s="194">
        <v>44869</v>
      </c>
      <c r="E40" s="177">
        <v>3647</v>
      </c>
      <c r="F40" s="177">
        <v>2815</v>
      </c>
      <c r="G40" s="177">
        <v>2595</v>
      </c>
    </row>
    <row r="41" spans="1:7" x14ac:dyDescent="0.2">
      <c r="A41" s="177" t="s">
        <v>140</v>
      </c>
      <c r="B41" s="178">
        <v>3670.35</v>
      </c>
      <c r="C41" s="193">
        <v>161001339</v>
      </c>
      <c r="D41" s="194">
        <v>44869</v>
      </c>
      <c r="E41" s="177">
        <v>4444</v>
      </c>
      <c r="F41" s="177">
        <v>3699</v>
      </c>
      <c r="G41" s="177">
        <v>3441</v>
      </c>
    </row>
    <row r="42" spans="1:7" x14ac:dyDescent="0.2">
      <c r="A42" s="177" t="s">
        <v>145</v>
      </c>
      <c r="B42" s="178">
        <v>3817.4</v>
      </c>
      <c r="C42" s="193">
        <v>161002762</v>
      </c>
      <c r="D42" s="194">
        <v>44869</v>
      </c>
      <c r="E42" s="177">
        <v>3633</v>
      </c>
      <c r="F42" s="177">
        <v>2771</v>
      </c>
      <c r="G42" s="177">
        <v>2582</v>
      </c>
    </row>
    <row r="43" spans="1:7" x14ac:dyDescent="0.2">
      <c r="A43" s="177" t="s">
        <v>167</v>
      </c>
      <c r="B43" s="178">
        <v>3287.05</v>
      </c>
      <c r="C43" s="193">
        <v>161004358</v>
      </c>
      <c r="D43" s="194">
        <v>44869</v>
      </c>
      <c r="E43" s="177">
        <v>3732</v>
      </c>
      <c r="F43" s="177">
        <v>3402</v>
      </c>
      <c r="G43" s="177">
        <v>3101</v>
      </c>
    </row>
    <row r="44" spans="1:7" x14ac:dyDescent="0.2">
      <c r="A44" s="177" t="s">
        <v>167</v>
      </c>
      <c r="B44" s="178">
        <v>3516.73</v>
      </c>
      <c r="C44" s="193">
        <v>161004361</v>
      </c>
      <c r="D44" s="194">
        <v>44869</v>
      </c>
      <c r="E44" s="177">
        <v>3631</v>
      </c>
      <c r="F44" s="177">
        <v>2169</v>
      </c>
      <c r="G44" s="177">
        <v>1984</v>
      </c>
    </row>
    <row r="45" spans="1:7" x14ac:dyDescent="0.2">
      <c r="A45" s="177" t="s">
        <v>305</v>
      </c>
      <c r="B45" s="178">
        <v>4145.1499999999996</v>
      </c>
      <c r="C45" s="193">
        <v>262001523</v>
      </c>
      <c r="D45" s="194">
        <v>44869</v>
      </c>
      <c r="E45" s="177">
        <v>3765</v>
      </c>
      <c r="F45" s="177">
        <v>2518</v>
      </c>
      <c r="G45" s="177">
        <v>2324</v>
      </c>
    </row>
    <row r="46" spans="1:7" x14ac:dyDescent="0.2">
      <c r="A46" s="177" t="s">
        <v>135</v>
      </c>
      <c r="B46" s="178">
        <v>486.66</v>
      </c>
      <c r="C46" s="193" t="s">
        <v>134</v>
      </c>
      <c r="D46" s="194">
        <v>44869</v>
      </c>
      <c r="E46" s="177">
        <v>4559</v>
      </c>
      <c r="F46" s="177">
        <v>3077</v>
      </c>
      <c r="G46" s="177">
        <v>2789</v>
      </c>
    </row>
    <row r="47" spans="1:7" x14ac:dyDescent="0.2">
      <c r="A47" s="177" t="s">
        <v>135</v>
      </c>
      <c r="B47" s="178">
        <v>730.98</v>
      </c>
      <c r="C47" s="193" t="s">
        <v>134</v>
      </c>
      <c r="D47" s="194">
        <v>44869</v>
      </c>
      <c r="E47" s="177">
        <v>4559</v>
      </c>
      <c r="F47" s="177">
        <v>3077</v>
      </c>
      <c r="G47" s="177">
        <v>2789</v>
      </c>
    </row>
    <row r="48" spans="1:7" x14ac:dyDescent="0.2">
      <c r="A48" s="177" t="s">
        <v>136</v>
      </c>
      <c r="B48" s="178">
        <v>152.87</v>
      </c>
      <c r="C48" s="193" t="s">
        <v>134</v>
      </c>
      <c r="D48" s="194">
        <v>44869</v>
      </c>
      <c r="E48" s="177">
        <v>4495</v>
      </c>
      <c r="F48" s="177">
        <v>3134</v>
      </c>
      <c r="G48" s="177">
        <v>2870</v>
      </c>
    </row>
    <row r="49" spans="1:7" x14ac:dyDescent="0.2">
      <c r="A49" s="177" t="s">
        <v>136</v>
      </c>
      <c r="B49" s="178">
        <v>426.11</v>
      </c>
      <c r="C49" s="193" t="s">
        <v>134</v>
      </c>
      <c r="D49" s="194">
        <v>44869</v>
      </c>
      <c r="E49" s="177">
        <v>4495</v>
      </c>
      <c r="F49" s="177">
        <v>3134</v>
      </c>
      <c r="G49" s="177">
        <v>2870</v>
      </c>
    </row>
    <row r="50" spans="1:7" x14ac:dyDescent="0.2">
      <c r="A50" s="177" t="s">
        <v>137</v>
      </c>
      <c r="B50" s="178">
        <v>496.96</v>
      </c>
      <c r="C50" s="193" t="s">
        <v>134</v>
      </c>
      <c r="D50" s="194">
        <v>44869</v>
      </c>
      <c r="E50" s="177">
        <v>4667</v>
      </c>
      <c r="F50" s="177">
        <v>2922</v>
      </c>
      <c r="G50" s="177">
        <v>2664</v>
      </c>
    </row>
    <row r="51" spans="1:7" x14ac:dyDescent="0.2">
      <c r="A51" s="177" t="s">
        <v>138</v>
      </c>
      <c r="B51" s="178">
        <v>233.53</v>
      </c>
      <c r="C51" s="193" t="s">
        <v>139</v>
      </c>
      <c r="D51" s="194">
        <v>44869</v>
      </c>
      <c r="E51" s="177">
        <v>4750</v>
      </c>
      <c r="F51" s="177">
        <v>3485</v>
      </c>
      <c r="G51" s="177">
        <v>3222</v>
      </c>
    </row>
    <row r="52" spans="1:7" x14ac:dyDescent="0.2">
      <c r="A52" s="177" t="s">
        <v>274</v>
      </c>
      <c r="B52" s="178">
        <v>3994.12</v>
      </c>
      <c r="C52" s="193">
        <v>161000300</v>
      </c>
      <c r="D52" s="194">
        <v>44870</v>
      </c>
      <c r="E52" s="177">
        <v>4580</v>
      </c>
      <c r="F52" s="177">
        <v>4404</v>
      </c>
      <c r="G52" s="177">
        <v>3976</v>
      </c>
    </row>
    <row r="53" spans="1:7" x14ac:dyDescent="0.2">
      <c r="A53" s="177" t="s">
        <v>126</v>
      </c>
      <c r="B53" s="178">
        <v>3226.12</v>
      </c>
      <c r="C53" s="193">
        <v>161001242</v>
      </c>
      <c r="D53" s="194">
        <v>44870</v>
      </c>
      <c r="E53" s="177">
        <v>3585</v>
      </c>
      <c r="F53" s="177">
        <v>3906</v>
      </c>
      <c r="G53" s="177">
        <v>3564</v>
      </c>
    </row>
    <row r="54" spans="1:7" x14ac:dyDescent="0.2">
      <c r="A54" s="177" t="s">
        <v>135</v>
      </c>
      <c r="B54" s="178">
        <v>527.04</v>
      </c>
      <c r="C54" s="193" t="s">
        <v>134</v>
      </c>
      <c r="D54" s="194">
        <v>44870</v>
      </c>
      <c r="E54" s="177">
        <v>4128</v>
      </c>
      <c r="F54" s="177">
        <v>2228</v>
      </c>
      <c r="G54" s="177">
        <v>2020</v>
      </c>
    </row>
    <row r="55" spans="1:7" x14ac:dyDescent="0.2">
      <c r="A55" s="177" t="s">
        <v>135</v>
      </c>
      <c r="B55" s="178">
        <v>814.05</v>
      </c>
      <c r="C55" s="193" t="s">
        <v>134</v>
      </c>
      <c r="D55" s="194">
        <v>44870</v>
      </c>
      <c r="E55" s="177">
        <v>4128</v>
      </c>
      <c r="F55" s="177">
        <v>2228</v>
      </c>
      <c r="G55" s="177">
        <v>2020</v>
      </c>
    </row>
    <row r="56" spans="1:7" x14ac:dyDescent="0.2">
      <c r="A56" s="177" t="s">
        <v>136</v>
      </c>
      <c r="B56" s="178">
        <v>243.41</v>
      </c>
      <c r="C56" s="193" t="s">
        <v>134</v>
      </c>
      <c r="D56" s="194">
        <v>44870</v>
      </c>
      <c r="E56" s="177">
        <v>4410</v>
      </c>
      <c r="F56" s="177">
        <v>2975</v>
      </c>
      <c r="G56" s="177">
        <v>2692</v>
      </c>
    </row>
    <row r="57" spans="1:7" x14ac:dyDescent="0.2">
      <c r="A57" s="177" t="s">
        <v>136</v>
      </c>
      <c r="B57" s="178">
        <v>301.86</v>
      </c>
      <c r="C57" s="193" t="s">
        <v>134</v>
      </c>
      <c r="D57" s="194">
        <v>44870</v>
      </c>
      <c r="E57" s="177">
        <v>4410</v>
      </c>
      <c r="F57" s="177">
        <v>2975</v>
      </c>
      <c r="G57" s="177">
        <v>2692</v>
      </c>
    </row>
    <row r="58" spans="1:7" x14ac:dyDescent="0.2">
      <c r="A58" s="177" t="s">
        <v>137</v>
      </c>
      <c r="B58" s="178">
        <v>442.52</v>
      </c>
      <c r="C58" s="193" t="s">
        <v>134</v>
      </c>
      <c r="D58" s="194">
        <v>44870</v>
      </c>
      <c r="E58" s="177">
        <v>3985</v>
      </c>
      <c r="F58" s="177">
        <v>2695</v>
      </c>
      <c r="G58" s="177">
        <v>2452</v>
      </c>
    </row>
    <row r="59" spans="1:7" x14ac:dyDescent="0.2">
      <c r="A59" s="177" t="s">
        <v>138</v>
      </c>
      <c r="B59" s="178">
        <v>116.84</v>
      </c>
      <c r="C59" s="193" t="s">
        <v>139</v>
      </c>
      <c r="D59" s="194">
        <v>44870</v>
      </c>
      <c r="E59" s="177">
        <v>4668</v>
      </c>
      <c r="F59" s="177">
        <v>2929</v>
      </c>
      <c r="G59" s="177">
        <v>2666</v>
      </c>
    </row>
    <row r="60" spans="1:7" x14ac:dyDescent="0.2">
      <c r="A60" s="177" t="s">
        <v>303</v>
      </c>
      <c r="B60" s="178">
        <v>4128.1000000000004</v>
      </c>
      <c r="C60" s="193">
        <v>462000062</v>
      </c>
      <c r="D60" s="194">
        <v>44871</v>
      </c>
      <c r="E60" s="177">
        <v>4010</v>
      </c>
      <c r="F60" s="177">
        <v>3348</v>
      </c>
      <c r="G60" s="177">
        <v>3060</v>
      </c>
    </row>
    <row r="61" spans="1:7" x14ac:dyDescent="0.2">
      <c r="A61" s="177" t="s">
        <v>135</v>
      </c>
      <c r="B61" s="178">
        <v>626.16</v>
      </c>
      <c r="C61" s="193" t="s">
        <v>134</v>
      </c>
      <c r="D61" s="194">
        <v>44871</v>
      </c>
      <c r="E61" s="177">
        <v>4663</v>
      </c>
      <c r="F61" s="177">
        <v>2291</v>
      </c>
      <c r="G61" s="177">
        <v>2053</v>
      </c>
    </row>
    <row r="62" spans="1:7" x14ac:dyDescent="0.2">
      <c r="A62" s="177" t="s">
        <v>135</v>
      </c>
      <c r="B62" s="178">
        <v>936.12</v>
      </c>
      <c r="C62" s="193" t="s">
        <v>134</v>
      </c>
      <c r="D62" s="194">
        <v>44871</v>
      </c>
      <c r="E62" s="177">
        <v>4663</v>
      </c>
      <c r="F62" s="177">
        <v>2291</v>
      </c>
      <c r="G62" s="177">
        <v>2053</v>
      </c>
    </row>
    <row r="63" spans="1:7" x14ac:dyDescent="0.2">
      <c r="A63" s="177" t="s">
        <v>136</v>
      </c>
      <c r="B63" s="178">
        <v>361.84</v>
      </c>
      <c r="C63" s="193" t="s">
        <v>134</v>
      </c>
      <c r="D63" s="194">
        <v>44871</v>
      </c>
      <c r="E63" s="177">
        <v>3501</v>
      </c>
      <c r="F63" s="177">
        <v>2950</v>
      </c>
      <c r="G63" s="177">
        <v>2690</v>
      </c>
    </row>
    <row r="64" spans="1:7" x14ac:dyDescent="0.2">
      <c r="A64" s="177" t="s">
        <v>136</v>
      </c>
      <c r="B64" s="178">
        <v>299.02999999999997</v>
      </c>
      <c r="C64" s="193" t="s">
        <v>134</v>
      </c>
      <c r="D64" s="194">
        <v>44871</v>
      </c>
      <c r="E64" s="177">
        <v>3501</v>
      </c>
      <c r="F64" s="177">
        <v>2950</v>
      </c>
      <c r="G64" s="177">
        <v>2690</v>
      </c>
    </row>
    <row r="65" spans="1:7" x14ac:dyDescent="0.2">
      <c r="A65" s="177" t="s">
        <v>137</v>
      </c>
      <c r="B65" s="178">
        <v>640.80999999999995</v>
      </c>
      <c r="C65" s="193" t="s">
        <v>134</v>
      </c>
      <c r="D65" s="194">
        <v>44871</v>
      </c>
      <c r="E65" s="177">
        <v>4049</v>
      </c>
      <c r="F65" s="177">
        <v>3211</v>
      </c>
      <c r="G65" s="177">
        <v>2933</v>
      </c>
    </row>
    <row r="66" spans="1:7" x14ac:dyDescent="0.2">
      <c r="A66" s="177" t="s">
        <v>138</v>
      </c>
      <c r="B66" s="178">
        <v>207.38</v>
      </c>
      <c r="C66" s="193" t="s">
        <v>139</v>
      </c>
      <c r="D66" s="194">
        <v>44871</v>
      </c>
      <c r="E66" s="177">
        <v>4404</v>
      </c>
      <c r="F66" s="177">
        <v>3026</v>
      </c>
      <c r="G66" s="177">
        <v>2774</v>
      </c>
    </row>
    <row r="67" spans="1:7" x14ac:dyDescent="0.2">
      <c r="A67" s="177" t="s">
        <v>274</v>
      </c>
      <c r="B67" s="178">
        <v>4057.7</v>
      </c>
      <c r="C67" s="193">
        <v>161000301</v>
      </c>
      <c r="D67" s="194">
        <v>44872</v>
      </c>
      <c r="E67" s="177">
        <v>4580</v>
      </c>
      <c r="F67" s="177">
        <v>3537</v>
      </c>
      <c r="G67" s="177">
        <v>3325</v>
      </c>
    </row>
    <row r="68" spans="1:7" x14ac:dyDescent="0.2">
      <c r="A68" s="177" t="s">
        <v>126</v>
      </c>
      <c r="B68" s="178">
        <v>3595.95</v>
      </c>
      <c r="C68" s="193">
        <v>161001244</v>
      </c>
      <c r="D68" s="194">
        <v>44872</v>
      </c>
      <c r="E68" s="177">
        <v>3320</v>
      </c>
      <c r="F68" s="177">
        <v>3172</v>
      </c>
      <c r="G68" s="177">
        <v>2882</v>
      </c>
    </row>
    <row r="69" spans="1:7" x14ac:dyDescent="0.2">
      <c r="A69" s="177" t="s">
        <v>167</v>
      </c>
      <c r="B69" s="178">
        <v>3622.55</v>
      </c>
      <c r="C69" s="193">
        <v>161004365</v>
      </c>
      <c r="D69" s="194">
        <v>44872</v>
      </c>
      <c r="E69" s="177">
        <v>3045</v>
      </c>
      <c r="F69" s="177">
        <v>2211</v>
      </c>
      <c r="G69" s="177">
        <v>2031</v>
      </c>
    </row>
    <row r="70" spans="1:7" x14ac:dyDescent="0.2">
      <c r="A70" s="177" t="s">
        <v>135</v>
      </c>
      <c r="B70" s="178">
        <v>545.25</v>
      </c>
      <c r="C70" s="193" t="s">
        <v>134</v>
      </c>
      <c r="D70" s="194">
        <v>44872</v>
      </c>
      <c r="E70" s="177">
        <v>4461</v>
      </c>
      <c r="F70" s="177">
        <v>3528</v>
      </c>
      <c r="G70" s="177">
        <v>3197</v>
      </c>
    </row>
    <row r="71" spans="1:7" x14ac:dyDescent="0.2">
      <c r="A71" s="177" t="s">
        <v>135</v>
      </c>
      <c r="B71" s="178">
        <v>873.09</v>
      </c>
      <c r="C71" s="193" t="s">
        <v>134</v>
      </c>
      <c r="D71" s="194">
        <v>44872</v>
      </c>
      <c r="E71" s="177">
        <v>4461</v>
      </c>
      <c r="F71" s="177">
        <v>3528</v>
      </c>
      <c r="G71" s="177">
        <v>3197</v>
      </c>
    </row>
    <row r="72" spans="1:7" x14ac:dyDescent="0.2">
      <c r="A72" s="177" t="s">
        <v>136</v>
      </c>
      <c r="B72" s="178">
        <v>209.53</v>
      </c>
      <c r="C72" s="193" t="s">
        <v>134</v>
      </c>
      <c r="D72" s="194">
        <v>44872</v>
      </c>
      <c r="E72" s="177">
        <v>4642</v>
      </c>
      <c r="F72" s="177">
        <v>2695</v>
      </c>
      <c r="G72" s="177">
        <v>2444</v>
      </c>
    </row>
    <row r="73" spans="1:7" x14ac:dyDescent="0.2">
      <c r="A73" s="177" t="s">
        <v>136</v>
      </c>
      <c r="B73" s="178">
        <v>388.33</v>
      </c>
      <c r="C73" s="193" t="s">
        <v>134</v>
      </c>
      <c r="D73" s="194">
        <v>44872</v>
      </c>
      <c r="E73" s="177">
        <v>4642</v>
      </c>
      <c r="F73" s="177">
        <v>2695</v>
      </c>
      <c r="G73" s="177">
        <v>2444</v>
      </c>
    </row>
    <row r="74" spans="1:7" x14ac:dyDescent="0.2">
      <c r="A74" s="177" t="s">
        <v>137</v>
      </c>
      <c r="B74" s="178">
        <v>417.85</v>
      </c>
      <c r="C74" s="193" t="s">
        <v>134</v>
      </c>
      <c r="D74" s="194">
        <v>44872</v>
      </c>
      <c r="E74" s="177">
        <v>4393</v>
      </c>
      <c r="F74" s="177">
        <v>2927</v>
      </c>
      <c r="G74" s="177">
        <v>2649</v>
      </c>
    </row>
    <row r="75" spans="1:7" x14ac:dyDescent="0.2">
      <c r="A75" s="177" t="s">
        <v>138</v>
      </c>
      <c r="B75" s="178">
        <v>289.7</v>
      </c>
      <c r="C75" s="193" t="s">
        <v>139</v>
      </c>
      <c r="D75" s="194">
        <v>44872</v>
      </c>
      <c r="E75" s="177">
        <v>4690</v>
      </c>
      <c r="F75" s="177">
        <v>3687</v>
      </c>
      <c r="G75" s="177">
        <v>3367</v>
      </c>
    </row>
    <row r="76" spans="1:7" x14ac:dyDescent="0.2">
      <c r="A76" s="177" t="s">
        <v>140</v>
      </c>
      <c r="B76" s="178">
        <v>3724.55</v>
      </c>
      <c r="C76" s="193">
        <v>161001340</v>
      </c>
      <c r="D76" s="194">
        <v>44873</v>
      </c>
      <c r="E76" s="177">
        <v>4848</v>
      </c>
      <c r="F76" s="177">
        <v>3791</v>
      </c>
      <c r="G76" s="177">
        <v>3561</v>
      </c>
    </row>
    <row r="77" spans="1:7" x14ac:dyDescent="0.2">
      <c r="A77" s="177" t="s">
        <v>181</v>
      </c>
      <c r="B77" s="178">
        <v>3701.75</v>
      </c>
      <c r="C77" s="193">
        <v>161002046</v>
      </c>
      <c r="D77" s="194">
        <v>44873</v>
      </c>
      <c r="E77" s="177">
        <v>3250</v>
      </c>
      <c r="F77" s="177">
        <v>2149</v>
      </c>
      <c r="G77" s="177">
        <v>1958</v>
      </c>
    </row>
    <row r="78" spans="1:7" x14ac:dyDescent="0.2">
      <c r="A78" s="177" t="s">
        <v>135</v>
      </c>
      <c r="B78" s="178">
        <v>593.61</v>
      </c>
      <c r="C78" s="193" t="s">
        <v>134</v>
      </c>
      <c r="D78" s="194">
        <v>44873</v>
      </c>
      <c r="E78" s="177">
        <v>4764</v>
      </c>
      <c r="F78" s="177">
        <v>2249</v>
      </c>
      <c r="G78" s="177">
        <v>2031</v>
      </c>
    </row>
    <row r="79" spans="1:7" x14ac:dyDescent="0.2">
      <c r="A79" s="177" t="s">
        <v>135</v>
      </c>
      <c r="B79" s="178">
        <v>999.24</v>
      </c>
      <c r="C79" s="193" t="s">
        <v>134</v>
      </c>
      <c r="D79" s="194">
        <v>44873</v>
      </c>
      <c r="E79" s="177">
        <v>4764</v>
      </c>
      <c r="F79" s="177">
        <v>2249</v>
      </c>
      <c r="G79" s="177">
        <v>2031</v>
      </c>
    </row>
    <row r="80" spans="1:7" x14ac:dyDescent="0.2">
      <c r="A80" s="177" t="s">
        <v>136</v>
      </c>
      <c r="B80" s="178">
        <v>300.16000000000003</v>
      </c>
      <c r="C80" s="193" t="s">
        <v>134</v>
      </c>
      <c r="D80" s="194">
        <v>44873</v>
      </c>
      <c r="E80" s="177">
        <v>4468</v>
      </c>
      <c r="F80" s="177">
        <v>2906</v>
      </c>
      <c r="G80" s="177">
        <v>2648</v>
      </c>
    </row>
    <row r="81" spans="1:7" x14ac:dyDescent="0.2">
      <c r="A81" s="177" t="s">
        <v>136</v>
      </c>
      <c r="B81" s="178">
        <v>351.53</v>
      </c>
      <c r="C81" s="193" t="s">
        <v>134</v>
      </c>
      <c r="D81" s="194">
        <v>44873</v>
      </c>
      <c r="E81" s="177">
        <v>4468</v>
      </c>
      <c r="F81" s="177">
        <v>2906</v>
      </c>
      <c r="G81" s="177">
        <v>2648</v>
      </c>
    </row>
    <row r="82" spans="1:7" x14ac:dyDescent="0.2">
      <c r="A82" s="177" t="s">
        <v>137</v>
      </c>
      <c r="B82" s="178">
        <v>261.06</v>
      </c>
      <c r="C82" s="193" t="s">
        <v>134</v>
      </c>
      <c r="D82" s="194">
        <v>44873</v>
      </c>
      <c r="E82" s="177">
        <v>5285</v>
      </c>
      <c r="F82" s="177">
        <v>4140</v>
      </c>
      <c r="G82" s="177">
        <v>3852</v>
      </c>
    </row>
    <row r="83" spans="1:7" x14ac:dyDescent="0.2">
      <c r="A83" s="177" t="s">
        <v>138</v>
      </c>
      <c r="B83" s="178">
        <v>289.89999999999998</v>
      </c>
      <c r="C83" s="193" t="s">
        <v>139</v>
      </c>
      <c r="D83" s="194">
        <v>44873</v>
      </c>
      <c r="E83" s="177">
        <v>4475</v>
      </c>
      <c r="F83" s="177">
        <v>4163</v>
      </c>
      <c r="G83" s="177">
        <v>3868</v>
      </c>
    </row>
    <row r="84" spans="1:7" x14ac:dyDescent="0.2">
      <c r="A84" s="177" t="s">
        <v>274</v>
      </c>
      <c r="B84" s="178">
        <v>4114.5</v>
      </c>
      <c r="C84" s="193">
        <v>161000303</v>
      </c>
      <c r="D84" s="194">
        <v>44874</v>
      </c>
      <c r="E84" s="177">
        <v>4580</v>
      </c>
      <c r="F84" s="177">
        <v>4406</v>
      </c>
      <c r="G84" s="177">
        <v>3994</v>
      </c>
    </row>
    <row r="85" spans="1:7" x14ac:dyDescent="0.2">
      <c r="A85" s="177" t="s">
        <v>167</v>
      </c>
      <c r="B85" s="178">
        <v>2820</v>
      </c>
      <c r="C85" s="193">
        <v>161004368</v>
      </c>
      <c r="D85" s="194">
        <v>44874</v>
      </c>
      <c r="E85" s="177">
        <v>3961</v>
      </c>
      <c r="F85" s="177">
        <v>3160</v>
      </c>
      <c r="G85" s="177">
        <v>2900</v>
      </c>
    </row>
    <row r="86" spans="1:7" x14ac:dyDescent="0.2">
      <c r="A86" s="177" t="s">
        <v>266</v>
      </c>
      <c r="B86" s="178">
        <v>3945.9</v>
      </c>
      <c r="C86" s="193">
        <v>161011105</v>
      </c>
      <c r="D86" s="194">
        <v>44874</v>
      </c>
      <c r="E86" s="177">
        <v>3853</v>
      </c>
      <c r="F86" s="177">
        <v>3635</v>
      </c>
      <c r="G86" s="177">
        <v>3346</v>
      </c>
    </row>
    <row r="87" spans="1:7" x14ac:dyDescent="0.2">
      <c r="A87" s="177" t="s">
        <v>135</v>
      </c>
      <c r="B87" s="178">
        <v>699.78</v>
      </c>
      <c r="C87" s="193" t="s">
        <v>134</v>
      </c>
      <c r="D87" s="194">
        <v>44874</v>
      </c>
      <c r="E87" s="177">
        <v>4360</v>
      </c>
      <c r="F87" s="177">
        <v>3657</v>
      </c>
      <c r="G87" s="177">
        <v>3429</v>
      </c>
    </row>
    <row r="88" spans="1:7" x14ac:dyDescent="0.2">
      <c r="A88" s="177" t="s">
        <v>135</v>
      </c>
      <c r="B88" s="178">
        <v>1208.93</v>
      </c>
      <c r="C88" s="193" t="s">
        <v>134</v>
      </c>
      <c r="D88" s="194">
        <v>44874</v>
      </c>
      <c r="E88" s="177">
        <v>4360</v>
      </c>
      <c r="F88" s="177">
        <v>3657</v>
      </c>
      <c r="G88" s="177">
        <v>3429</v>
      </c>
    </row>
    <row r="89" spans="1:7" x14ac:dyDescent="0.2">
      <c r="A89" s="177" t="s">
        <v>136</v>
      </c>
      <c r="B89" s="178">
        <v>61.39</v>
      </c>
      <c r="C89" s="193" t="s">
        <v>134</v>
      </c>
      <c r="D89" s="194">
        <v>44874</v>
      </c>
      <c r="E89" s="177">
        <v>4428</v>
      </c>
      <c r="F89" s="177">
        <v>3807</v>
      </c>
      <c r="G89" s="177">
        <v>3571</v>
      </c>
    </row>
    <row r="90" spans="1:7" x14ac:dyDescent="0.2">
      <c r="A90" s="177" t="s">
        <v>136</v>
      </c>
      <c r="B90" s="178">
        <v>261.12</v>
      </c>
      <c r="C90" s="193" t="s">
        <v>134</v>
      </c>
      <c r="D90" s="194">
        <v>44874</v>
      </c>
      <c r="E90" s="177">
        <v>4428</v>
      </c>
      <c r="F90" s="177">
        <v>3807</v>
      </c>
      <c r="G90" s="177">
        <v>3571</v>
      </c>
    </row>
    <row r="91" spans="1:7" x14ac:dyDescent="0.2">
      <c r="A91" s="177" t="s">
        <v>138</v>
      </c>
      <c r="B91" s="178">
        <v>377.76</v>
      </c>
      <c r="C91" s="193" t="s">
        <v>139</v>
      </c>
      <c r="D91" s="194">
        <v>44874</v>
      </c>
      <c r="E91" s="177">
        <v>4198</v>
      </c>
      <c r="F91" s="177">
        <v>3541</v>
      </c>
      <c r="G91" s="177">
        <v>3231</v>
      </c>
    </row>
    <row r="92" spans="1:7" x14ac:dyDescent="0.2">
      <c r="A92" s="177" t="s">
        <v>126</v>
      </c>
      <c r="B92" s="178">
        <v>3462.2</v>
      </c>
      <c r="C92" s="193">
        <v>161001252</v>
      </c>
      <c r="D92" s="194">
        <v>44875</v>
      </c>
      <c r="E92" s="177">
        <v>3673</v>
      </c>
      <c r="F92" s="177">
        <v>3626</v>
      </c>
      <c r="G92" s="177">
        <v>3289</v>
      </c>
    </row>
    <row r="93" spans="1:7" x14ac:dyDescent="0.2">
      <c r="A93" s="177" t="s">
        <v>126</v>
      </c>
      <c r="B93" s="178">
        <v>3526.7</v>
      </c>
      <c r="C93" s="193">
        <v>161001254</v>
      </c>
      <c r="D93" s="194">
        <v>44875</v>
      </c>
      <c r="E93" s="177">
        <v>3320</v>
      </c>
      <c r="F93" s="177">
        <v>3340</v>
      </c>
      <c r="G93" s="177">
        <v>2987</v>
      </c>
    </row>
    <row r="94" spans="1:7" x14ac:dyDescent="0.2">
      <c r="A94" s="177" t="s">
        <v>303</v>
      </c>
      <c r="B94" s="178">
        <v>4070.8</v>
      </c>
      <c r="C94" s="193">
        <v>462000063</v>
      </c>
      <c r="D94" s="194">
        <v>44875</v>
      </c>
      <c r="E94" s="177">
        <v>3700</v>
      </c>
      <c r="F94" s="177">
        <v>3471</v>
      </c>
      <c r="G94" s="177">
        <v>3194</v>
      </c>
    </row>
    <row r="95" spans="1:7" x14ac:dyDescent="0.2">
      <c r="A95" s="177" t="s">
        <v>135</v>
      </c>
      <c r="B95" s="178">
        <v>732.81</v>
      </c>
      <c r="C95" s="193" t="s">
        <v>134</v>
      </c>
      <c r="D95" s="194">
        <v>44875</v>
      </c>
      <c r="E95" s="177">
        <v>4276</v>
      </c>
      <c r="F95" s="177">
        <v>3472</v>
      </c>
      <c r="G95" s="177">
        <v>3235</v>
      </c>
    </row>
    <row r="96" spans="1:7" x14ac:dyDescent="0.2">
      <c r="A96" s="177" t="s">
        <v>135</v>
      </c>
      <c r="B96" s="178">
        <v>1055.3900000000001</v>
      </c>
      <c r="C96" s="193" t="s">
        <v>134</v>
      </c>
      <c r="D96" s="194">
        <v>44875</v>
      </c>
      <c r="E96" s="177">
        <v>4276</v>
      </c>
      <c r="F96" s="177">
        <v>3472</v>
      </c>
      <c r="G96" s="177">
        <v>3235</v>
      </c>
    </row>
    <row r="97" spans="1:7" x14ac:dyDescent="0.2">
      <c r="A97" s="177" t="s">
        <v>138</v>
      </c>
      <c r="B97" s="178">
        <v>305.95999999999998</v>
      </c>
      <c r="C97" s="193" t="s">
        <v>139</v>
      </c>
      <c r="D97" s="194">
        <v>44875</v>
      </c>
      <c r="E97" s="177">
        <v>3959</v>
      </c>
      <c r="F97" s="177">
        <v>3553</v>
      </c>
      <c r="G97" s="177">
        <v>3287</v>
      </c>
    </row>
    <row r="98" spans="1:7" x14ac:dyDescent="0.2">
      <c r="A98" s="177" t="s">
        <v>126</v>
      </c>
      <c r="B98" s="178">
        <v>3310.2</v>
      </c>
      <c r="C98" s="193">
        <v>161001257</v>
      </c>
      <c r="D98" s="194">
        <v>44876</v>
      </c>
      <c r="E98" s="177">
        <v>3091</v>
      </c>
      <c r="F98" s="177">
        <v>3251</v>
      </c>
      <c r="G98" s="177">
        <v>3035</v>
      </c>
    </row>
    <row r="99" spans="1:7" x14ac:dyDescent="0.2">
      <c r="A99" s="177" t="s">
        <v>130</v>
      </c>
      <c r="B99" s="178">
        <v>3864.51</v>
      </c>
      <c r="C99" s="193">
        <v>161001945</v>
      </c>
      <c r="D99" s="194">
        <v>44876</v>
      </c>
      <c r="E99" s="177">
        <v>3238</v>
      </c>
      <c r="F99" s="177">
        <v>3525</v>
      </c>
      <c r="G99" s="177">
        <v>3261</v>
      </c>
    </row>
    <row r="100" spans="1:7" x14ac:dyDescent="0.2">
      <c r="A100" s="177" t="s">
        <v>305</v>
      </c>
      <c r="B100" s="178">
        <v>3995.7</v>
      </c>
      <c r="C100" s="193">
        <v>262001524</v>
      </c>
      <c r="D100" s="194">
        <v>44876</v>
      </c>
      <c r="E100" s="177">
        <v>5033</v>
      </c>
      <c r="F100" s="177">
        <v>3410</v>
      </c>
      <c r="G100" s="177">
        <v>3140</v>
      </c>
    </row>
    <row r="101" spans="1:7" x14ac:dyDescent="0.2">
      <c r="A101" s="177" t="s">
        <v>135</v>
      </c>
      <c r="B101" s="178">
        <v>623.9</v>
      </c>
      <c r="C101" s="193" t="s">
        <v>134</v>
      </c>
      <c r="D101" s="194">
        <v>44876</v>
      </c>
      <c r="E101" s="177">
        <v>4833</v>
      </c>
      <c r="F101" s="177">
        <v>3083</v>
      </c>
      <c r="G101" s="177">
        <v>2811</v>
      </c>
    </row>
    <row r="102" spans="1:7" x14ac:dyDescent="0.2">
      <c r="A102" s="177" t="s">
        <v>135</v>
      </c>
      <c r="B102" s="178">
        <v>871.55</v>
      </c>
      <c r="C102" s="193" t="s">
        <v>134</v>
      </c>
      <c r="D102" s="194">
        <v>44876</v>
      </c>
      <c r="E102" s="177">
        <v>4833</v>
      </c>
      <c r="F102" s="177">
        <v>3083</v>
      </c>
      <c r="G102" s="177">
        <v>2811</v>
      </c>
    </row>
    <row r="103" spans="1:7" x14ac:dyDescent="0.2">
      <c r="A103" s="177" t="s">
        <v>138</v>
      </c>
      <c r="B103" s="178">
        <v>547.24</v>
      </c>
      <c r="C103" s="193" t="s">
        <v>139</v>
      </c>
      <c r="D103" s="194">
        <v>44876</v>
      </c>
      <c r="E103" s="177">
        <v>4440</v>
      </c>
      <c r="F103" s="177">
        <v>3494</v>
      </c>
      <c r="G103" s="177">
        <v>3176</v>
      </c>
    </row>
    <row r="104" spans="1:7" x14ac:dyDescent="0.2">
      <c r="A104" s="177" t="s">
        <v>140</v>
      </c>
      <c r="B104" s="178">
        <v>3731.3</v>
      </c>
      <c r="C104" s="193">
        <v>161001341</v>
      </c>
      <c r="D104" s="194">
        <v>44877</v>
      </c>
      <c r="E104" s="177">
        <v>4727</v>
      </c>
      <c r="F104" s="177">
        <v>3925</v>
      </c>
      <c r="G104" s="177">
        <v>3646</v>
      </c>
    </row>
    <row r="105" spans="1:7" x14ac:dyDescent="0.2">
      <c r="A105" s="177" t="s">
        <v>130</v>
      </c>
      <c r="B105" s="178">
        <v>3813.18</v>
      </c>
      <c r="C105" s="193">
        <v>161001947</v>
      </c>
      <c r="D105" s="194">
        <v>44877</v>
      </c>
      <c r="E105" s="177">
        <v>3451</v>
      </c>
      <c r="F105" s="177">
        <v>3585</v>
      </c>
      <c r="G105" s="177">
        <v>3290</v>
      </c>
    </row>
    <row r="106" spans="1:7" x14ac:dyDescent="0.2">
      <c r="A106" s="177" t="s">
        <v>305</v>
      </c>
      <c r="B106" s="178">
        <v>4191.2</v>
      </c>
      <c r="C106" s="193">
        <v>262001525</v>
      </c>
      <c r="D106" s="194">
        <v>44877</v>
      </c>
      <c r="E106" s="177">
        <v>4318</v>
      </c>
      <c r="F106" s="177">
        <v>3368</v>
      </c>
      <c r="G106" s="177">
        <v>3070</v>
      </c>
    </row>
    <row r="107" spans="1:7" x14ac:dyDescent="0.2">
      <c r="A107" s="177" t="s">
        <v>135</v>
      </c>
      <c r="B107" s="178">
        <v>1178.42</v>
      </c>
      <c r="C107" s="193" t="s">
        <v>134</v>
      </c>
      <c r="D107" s="194">
        <v>44877</v>
      </c>
      <c r="E107" s="177">
        <v>4941</v>
      </c>
      <c r="F107" s="177">
        <v>3854</v>
      </c>
      <c r="G107" s="177">
        <v>3589</v>
      </c>
    </row>
    <row r="108" spans="1:7" x14ac:dyDescent="0.2">
      <c r="A108" s="177" t="s">
        <v>135</v>
      </c>
      <c r="B108" s="178">
        <v>879.54</v>
      </c>
      <c r="C108" s="193" t="s">
        <v>134</v>
      </c>
      <c r="D108" s="194">
        <v>44877</v>
      </c>
      <c r="E108" s="177">
        <v>4941</v>
      </c>
      <c r="F108" s="177">
        <v>3854</v>
      </c>
      <c r="G108" s="177">
        <v>3589</v>
      </c>
    </row>
    <row r="109" spans="1:7" x14ac:dyDescent="0.2">
      <c r="A109" s="177" t="s">
        <v>138</v>
      </c>
      <c r="B109" s="178">
        <v>401.85</v>
      </c>
      <c r="C109" s="193" t="s">
        <v>139</v>
      </c>
      <c r="D109" s="194">
        <v>44877</v>
      </c>
      <c r="E109" s="177">
        <v>4606</v>
      </c>
      <c r="F109" s="177">
        <v>4353</v>
      </c>
      <c r="G109" s="177">
        <v>4005</v>
      </c>
    </row>
    <row r="110" spans="1:7" x14ac:dyDescent="0.2">
      <c r="A110" s="177" t="s">
        <v>130</v>
      </c>
      <c r="B110" s="178">
        <v>3873.89</v>
      </c>
      <c r="C110" s="193">
        <v>161001950</v>
      </c>
      <c r="D110" s="194">
        <v>44878</v>
      </c>
      <c r="E110" s="177">
        <v>3525</v>
      </c>
      <c r="F110" s="177">
        <v>3618</v>
      </c>
      <c r="G110" s="177">
        <v>3299</v>
      </c>
    </row>
    <row r="111" spans="1:7" x14ac:dyDescent="0.2">
      <c r="A111" s="177" t="s">
        <v>167</v>
      </c>
      <c r="B111" s="178">
        <v>3742.85</v>
      </c>
      <c r="C111" s="193">
        <v>161004374</v>
      </c>
      <c r="D111" s="194">
        <v>44878</v>
      </c>
      <c r="E111" s="177">
        <v>3538</v>
      </c>
      <c r="F111" s="177">
        <v>3223</v>
      </c>
      <c r="G111" s="177">
        <v>2955</v>
      </c>
    </row>
    <row r="112" spans="1:7" x14ac:dyDescent="0.2">
      <c r="A112" s="177" t="s">
        <v>305</v>
      </c>
      <c r="B112" s="178">
        <v>4062.95</v>
      </c>
      <c r="C112" s="193">
        <v>262001526</v>
      </c>
      <c r="D112" s="194">
        <v>44878</v>
      </c>
      <c r="E112" s="177">
        <v>3851</v>
      </c>
      <c r="F112" s="177">
        <v>3281</v>
      </c>
      <c r="G112" s="177">
        <v>3015</v>
      </c>
    </row>
    <row r="113" spans="1:7" x14ac:dyDescent="0.2">
      <c r="A113" s="177" t="s">
        <v>135</v>
      </c>
      <c r="B113" s="178">
        <v>1200.78</v>
      </c>
      <c r="C113" s="193" t="s">
        <v>134</v>
      </c>
      <c r="D113" s="194">
        <v>44878</v>
      </c>
      <c r="E113" s="177">
        <v>4530</v>
      </c>
      <c r="F113" s="177">
        <v>3787</v>
      </c>
      <c r="G113" s="177">
        <v>3488</v>
      </c>
    </row>
    <row r="114" spans="1:7" x14ac:dyDescent="0.2">
      <c r="A114" s="177" t="s">
        <v>135</v>
      </c>
      <c r="B114" s="178">
        <v>997.75</v>
      </c>
      <c r="C114" s="193" t="s">
        <v>134</v>
      </c>
      <c r="D114" s="194">
        <v>44878</v>
      </c>
      <c r="E114" s="177">
        <v>4530</v>
      </c>
      <c r="F114" s="177">
        <v>3787</v>
      </c>
      <c r="G114" s="177">
        <v>3488</v>
      </c>
    </row>
    <row r="115" spans="1:7" x14ac:dyDescent="0.2">
      <c r="A115" s="177" t="s">
        <v>137</v>
      </c>
      <c r="B115" s="178">
        <v>112.44</v>
      </c>
      <c r="C115" s="193" t="s">
        <v>134</v>
      </c>
      <c r="D115" s="194">
        <v>44878</v>
      </c>
      <c r="E115" s="177">
        <v>3423</v>
      </c>
      <c r="F115" s="177">
        <v>3254</v>
      </c>
      <c r="G115" s="177">
        <v>2983</v>
      </c>
    </row>
    <row r="116" spans="1:7" x14ac:dyDescent="0.2">
      <c r="A116" s="177" t="s">
        <v>138</v>
      </c>
      <c r="B116" s="178">
        <v>497.76</v>
      </c>
      <c r="C116" s="193" t="s">
        <v>139</v>
      </c>
      <c r="D116" s="194">
        <v>44878</v>
      </c>
      <c r="E116" s="177">
        <v>4426</v>
      </c>
      <c r="F116" s="177">
        <v>4242</v>
      </c>
      <c r="G116" s="177">
        <v>3927</v>
      </c>
    </row>
    <row r="117" spans="1:7" x14ac:dyDescent="0.2">
      <c r="A117" s="177" t="s">
        <v>130</v>
      </c>
      <c r="B117" s="178">
        <v>3300</v>
      </c>
      <c r="C117" s="193">
        <v>161001952</v>
      </c>
      <c r="D117" s="194">
        <v>44879</v>
      </c>
      <c r="E117" s="177">
        <v>3368</v>
      </c>
      <c r="F117" s="177">
        <v>3301</v>
      </c>
      <c r="G117" s="177">
        <v>3006</v>
      </c>
    </row>
    <row r="118" spans="1:7" x14ac:dyDescent="0.2">
      <c r="A118" s="177" t="s">
        <v>145</v>
      </c>
      <c r="B118" s="178">
        <v>3719.4</v>
      </c>
      <c r="C118" s="193">
        <v>161002772</v>
      </c>
      <c r="D118" s="194">
        <v>44879</v>
      </c>
      <c r="E118" s="177">
        <v>3143</v>
      </c>
      <c r="F118" s="177">
        <v>3609</v>
      </c>
      <c r="G118" s="177">
        <v>3374</v>
      </c>
    </row>
    <row r="119" spans="1:7" x14ac:dyDescent="0.2">
      <c r="A119" s="177" t="s">
        <v>305</v>
      </c>
      <c r="B119" s="178">
        <v>4201.1499999999996</v>
      </c>
      <c r="C119" s="193">
        <v>262001527</v>
      </c>
      <c r="D119" s="194">
        <v>44879</v>
      </c>
      <c r="E119" s="177">
        <v>4716</v>
      </c>
      <c r="F119" s="177">
        <v>3146</v>
      </c>
      <c r="G119" s="177">
        <v>2897</v>
      </c>
    </row>
    <row r="120" spans="1:7" x14ac:dyDescent="0.2">
      <c r="A120" s="177" t="s">
        <v>135</v>
      </c>
      <c r="B120" s="178">
        <v>1161.92</v>
      </c>
      <c r="C120" s="193" t="s">
        <v>134</v>
      </c>
      <c r="D120" s="194">
        <v>44879</v>
      </c>
      <c r="E120" s="177">
        <v>4365</v>
      </c>
      <c r="F120" s="177">
        <v>2289</v>
      </c>
      <c r="G120" s="177">
        <v>2050</v>
      </c>
    </row>
    <row r="121" spans="1:7" x14ac:dyDescent="0.2">
      <c r="A121" s="177" t="s">
        <v>135</v>
      </c>
      <c r="B121" s="178">
        <v>975.16</v>
      </c>
      <c r="C121" s="193" t="s">
        <v>134</v>
      </c>
      <c r="D121" s="194">
        <v>44879</v>
      </c>
      <c r="E121" s="177">
        <v>4365</v>
      </c>
      <c r="F121" s="177">
        <v>2289</v>
      </c>
      <c r="G121" s="177">
        <v>2050</v>
      </c>
    </row>
    <row r="122" spans="1:7" x14ac:dyDescent="0.2">
      <c r="A122" s="177" t="s">
        <v>137</v>
      </c>
      <c r="B122" s="178">
        <v>355.64</v>
      </c>
      <c r="C122" s="193" t="s">
        <v>134</v>
      </c>
      <c r="D122" s="194">
        <v>44879</v>
      </c>
      <c r="E122" s="177">
        <v>3157</v>
      </c>
      <c r="F122" s="177">
        <v>2800</v>
      </c>
      <c r="G122" s="177">
        <v>2545</v>
      </c>
    </row>
    <row r="123" spans="1:7" x14ac:dyDescent="0.2">
      <c r="A123" s="177" t="s">
        <v>138</v>
      </c>
      <c r="B123" s="178">
        <v>234.86</v>
      </c>
      <c r="C123" s="193" t="s">
        <v>139</v>
      </c>
      <c r="D123" s="194">
        <v>44879</v>
      </c>
      <c r="E123" s="177">
        <v>4367</v>
      </c>
      <c r="F123" s="177">
        <v>3698</v>
      </c>
      <c r="G123" s="177">
        <v>3430</v>
      </c>
    </row>
    <row r="124" spans="1:7" x14ac:dyDescent="0.2">
      <c r="A124" s="177" t="s">
        <v>223</v>
      </c>
      <c r="B124" s="178">
        <v>3270.75</v>
      </c>
      <c r="C124" s="193">
        <v>161001037</v>
      </c>
      <c r="D124" s="194">
        <v>44880</v>
      </c>
      <c r="E124" s="177">
        <v>4021</v>
      </c>
      <c r="F124" s="177">
        <v>2927</v>
      </c>
      <c r="G124" s="177">
        <v>2681</v>
      </c>
    </row>
    <row r="125" spans="1:7" x14ac:dyDescent="0.2">
      <c r="A125" s="177" t="s">
        <v>140</v>
      </c>
      <c r="B125" s="178">
        <v>3860.55</v>
      </c>
      <c r="C125" s="193">
        <v>161001342</v>
      </c>
      <c r="D125" s="194">
        <v>44880</v>
      </c>
      <c r="E125" s="177">
        <v>4611</v>
      </c>
      <c r="F125" s="177">
        <v>3893</v>
      </c>
      <c r="G125" s="177">
        <v>3566</v>
      </c>
    </row>
    <row r="126" spans="1:7" x14ac:dyDescent="0.2">
      <c r="A126" s="177" t="s">
        <v>130</v>
      </c>
      <c r="B126" s="178">
        <v>3756.95</v>
      </c>
      <c r="C126" s="193">
        <v>161001953</v>
      </c>
      <c r="D126" s="194">
        <v>44880</v>
      </c>
      <c r="E126" s="177">
        <v>3832</v>
      </c>
      <c r="F126" s="177">
        <v>3282</v>
      </c>
      <c r="G126" s="177">
        <v>3011</v>
      </c>
    </row>
    <row r="127" spans="1:7" x14ac:dyDescent="0.2">
      <c r="A127" s="177" t="s">
        <v>135</v>
      </c>
      <c r="B127" s="178">
        <v>1122</v>
      </c>
      <c r="C127" s="193" t="s">
        <v>134</v>
      </c>
      <c r="D127" s="194">
        <v>44880</v>
      </c>
      <c r="E127" s="177">
        <v>4558</v>
      </c>
      <c r="F127" s="177">
        <v>2937</v>
      </c>
      <c r="G127" s="177">
        <v>2732</v>
      </c>
    </row>
    <row r="128" spans="1:7" x14ac:dyDescent="0.2">
      <c r="A128" s="177" t="s">
        <v>135</v>
      </c>
      <c r="B128" s="178">
        <v>1155.57</v>
      </c>
      <c r="C128" s="193" t="s">
        <v>134</v>
      </c>
      <c r="D128" s="194">
        <v>44880</v>
      </c>
      <c r="E128" s="177">
        <v>4558</v>
      </c>
      <c r="F128" s="177">
        <v>2937</v>
      </c>
      <c r="G128" s="177">
        <v>2732</v>
      </c>
    </row>
    <row r="129" spans="1:7" x14ac:dyDescent="0.2">
      <c r="A129" s="177" t="s">
        <v>137</v>
      </c>
      <c r="B129" s="178">
        <v>505.42</v>
      </c>
      <c r="C129" s="193" t="s">
        <v>134</v>
      </c>
      <c r="D129" s="194">
        <v>44880</v>
      </c>
      <c r="E129" s="177">
        <v>4050</v>
      </c>
      <c r="F129" s="177">
        <v>3617</v>
      </c>
      <c r="G129" s="177">
        <v>3406</v>
      </c>
    </row>
    <row r="130" spans="1:7" x14ac:dyDescent="0.2">
      <c r="A130" s="177" t="s">
        <v>138</v>
      </c>
      <c r="B130" s="178">
        <v>297.89</v>
      </c>
      <c r="C130" s="193" t="s">
        <v>139</v>
      </c>
      <c r="D130" s="194">
        <v>44880</v>
      </c>
      <c r="E130" s="177">
        <v>4087</v>
      </c>
      <c r="F130" s="177">
        <v>3372</v>
      </c>
      <c r="G130" s="177">
        <v>3060</v>
      </c>
    </row>
    <row r="131" spans="1:7" x14ac:dyDescent="0.2">
      <c r="A131" s="177" t="s">
        <v>126</v>
      </c>
      <c r="B131" s="178">
        <v>3240</v>
      </c>
      <c r="C131" s="193">
        <v>161001270</v>
      </c>
      <c r="D131" s="194">
        <v>44881</v>
      </c>
      <c r="E131" s="177">
        <v>3250</v>
      </c>
      <c r="F131" s="177">
        <v>3210</v>
      </c>
      <c r="G131" s="177">
        <v>2830</v>
      </c>
    </row>
    <row r="132" spans="1:7" x14ac:dyDescent="0.2">
      <c r="A132" s="177" t="s">
        <v>305</v>
      </c>
      <c r="B132" s="178">
        <v>4150.05</v>
      </c>
      <c r="C132" s="193">
        <v>262001528</v>
      </c>
      <c r="D132" s="194">
        <v>44881</v>
      </c>
      <c r="E132" s="177">
        <v>4677</v>
      </c>
      <c r="F132" s="177">
        <v>2948</v>
      </c>
      <c r="G132" s="177">
        <v>2704</v>
      </c>
    </row>
    <row r="133" spans="1:7" x14ac:dyDescent="0.2">
      <c r="A133" s="177" t="s">
        <v>305</v>
      </c>
      <c r="B133" s="178">
        <v>4023.93</v>
      </c>
      <c r="C133" s="193">
        <v>262001529</v>
      </c>
      <c r="D133" s="194">
        <v>44881</v>
      </c>
      <c r="E133" s="177">
        <v>4224</v>
      </c>
      <c r="F133" s="177">
        <v>3057</v>
      </c>
      <c r="G133" s="177">
        <v>2799</v>
      </c>
    </row>
    <row r="134" spans="1:7" x14ac:dyDescent="0.2">
      <c r="A134" s="177" t="s">
        <v>135</v>
      </c>
      <c r="B134" s="178">
        <v>101.06</v>
      </c>
      <c r="C134" s="193" t="s">
        <v>134</v>
      </c>
      <c r="D134" s="194">
        <v>44881</v>
      </c>
      <c r="E134" s="177">
        <v>4594</v>
      </c>
      <c r="F134" s="177">
        <v>3536</v>
      </c>
      <c r="G134" s="177">
        <v>3284</v>
      </c>
    </row>
    <row r="135" spans="1:7" x14ac:dyDescent="0.2">
      <c r="A135" s="177" t="s">
        <v>135</v>
      </c>
      <c r="B135" s="178">
        <v>1201.96</v>
      </c>
      <c r="C135" s="193" t="s">
        <v>134</v>
      </c>
      <c r="D135" s="194">
        <v>44881</v>
      </c>
      <c r="E135" s="177">
        <v>4594</v>
      </c>
      <c r="F135" s="177">
        <v>3536</v>
      </c>
      <c r="G135" s="177">
        <v>3284</v>
      </c>
    </row>
    <row r="136" spans="1:7" x14ac:dyDescent="0.2">
      <c r="A136" s="177" t="s">
        <v>137</v>
      </c>
      <c r="B136" s="178">
        <v>538.04</v>
      </c>
      <c r="C136" s="193" t="s">
        <v>134</v>
      </c>
      <c r="D136" s="194">
        <v>44881</v>
      </c>
      <c r="E136" s="177">
        <v>4496</v>
      </c>
      <c r="F136" s="177">
        <v>3638</v>
      </c>
      <c r="G136" s="177">
        <v>3369</v>
      </c>
    </row>
    <row r="137" spans="1:7" x14ac:dyDescent="0.2">
      <c r="A137" s="177" t="s">
        <v>223</v>
      </c>
      <c r="B137" s="178">
        <v>3477.14</v>
      </c>
      <c r="C137" s="193">
        <v>161001038</v>
      </c>
      <c r="D137" s="194">
        <v>44882</v>
      </c>
      <c r="E137" s="177">
        <v>3137</v>
      </c>
      <c r="F137" s="177">
        <v>3392</v>
      </c>
      <c r="G137" s="177">
        <v>3077</v>
      </c>
    </row>
    <row r="138" spans="1:7" x14ac:dyDescent="0.2">
      <c r="A138" s="177" t="s">
        <v>223</v>
      </c>
      <c r="B138" s="178">
        <v>3390.82</v>
      </c>
      <c r="C138" s="193">
        <v>161001039</v>
      </c>
      <c r="D138" s="194">
        <v>44882</v>
      </c>
      <c r="E138" s="177">
        <v>3430</v>
      </c>
      <c r="F138" s="177">
        <v>3521</v>
      </c>
      <c r="G138" s="177">
        <v>3227</v>
      </c>
    </row>
    <row r="139" spans="1:7" x14ac:dyDescent="0.2">
      <c r="A139" s="177" t="s">
        <v>276</v>
      </c>
      <c r="B139" s="178">
        <v>3840.98</v>
      </c>
      <c r="C139" s="193">
        <v>182000463</v>
      </c>
      <c r="D139" s="194">
        <v>44882</v>
      </c>
      <c r="E139" s="177">
        <v>4022</v>
      </c>
      <c r="F139" s="177">
        <v>3277</v>
      </c>
      <c r="G139" s="177">
        <v>2958</v>
      </c>
    </row>
    <row r="140" spans="1:7" x14ac:dyDescent="0.2">
      <c r="A140" s="177" t="s">
        <v>276</v>
      </c>
      <c r="B140" s="178">
        <v>3565.59</v>
      </c>
      <c r="C140" s="193">
        <v>182000464</v>
      </c>
      <c r="D140" s="194">
        <v>44882</v>
      </c>
      <c r="E140" s="177">
        <v>3250</v>
      </c>
      <c r="F140" s="177">
        <v>2890</v>
      </c>
      <c r="G140" s="177">
        <v>2638</v>
      </c>
    </row>
    <row r="141" spans="1:7" x14ac:dyDescent="0.2">
      <c r="A141" s="177" t="s">
        <v>135</v>
      </c>
      <c r="B141" s="178">
        <v>1067.99</v>
      </c>
      <c r="C141" s="193" t="s">
        <v>134</v>
      </c>
      <c r="D141" s="194">
        <v>44882</v>
      </c>
      <c r="E141" s="177">
        <v>4284</v>
      </c>
      <c r="F141" s="177">
        <v>2980</v>
      </c>
      <c r="G141" s="177">
        <v>2683</v>
      </c>
    </row>
    <row r="142" spans="1:7" x14ac:dyDescent="0.2">
      <c r="A142" s="177" t="s">
        <v>137</v>
      </c>
      <c r="B142" s="178">
        <v>592.89</v>
      </c>
      <c r="C142" s="193" t="s">
        <v>134</v>
      </c>
      <c r="D142" s="194">
        <v>44882</v>
      </c>
      <c r="E142" s="177">
        <v>3412</v>
      </c>
      <c r="F142" s="177">
        <v>2628</v>
      </c>
      <c r="G142" s="177">
        <v>2351</v>
      </c>
    </row>
    <row r="143" spans="1:7" x14ac:dyDescent="0.2">
      <c r="A143" s="177" t="s">
        <v>138</v>
      </c>
      <c r="B143" s="178">
        <v>551.51</v>
      </c>
      <c r="C143" s="193" t="s">
        <v>139</v>
      </c>
      <c r="D143" s="194">
        <v>44882</v>
      </c>
      <c r="E143" s="177">
        <v>4484</v>
      </c>
      <c r="F143" s="177">
        <v>3745</v>
      </c>
      <c r="G143" s="177">
        <v>3354</v>
      </c>
    </row>
    <row r="144" spans="1:7" x14ac:dyDescent="0.2">
      <c r="A144" s="177" t="s">
        <v>126</v>
      </c>
      <c r="B144" s="178">
        <v>3078</v>
      </c>
      <c r="C144" s="193">
        <v>161001274</v>
      </c>
      <c r="D144" s="194">
        <v>44883</v>
      </c>
      <c r="E144" s="177">
        <v>3569</v>
      </c>
      <c r="F144" s="177">
        <v>2760</v>
      </c>
      <c r="G144" s="177">
        <v>2448</v>
      </c>
    </row>
    <row r="145" spans="1:7" x14ac:dyDescent="0.2">
      <c r="A145" s="177" t="s">
        <v>130</v>
      </c>
      <c r="B145" s="178">
        <v>4011.75</v>
      </c>
      <c r="C145" s="193">
        <v>161001958</v>
      </c>
      <c r="D145" s="194">
        <v>44883</v>
      </c>
      <c r="E145" s="177">
        <v>3566</v>
      </c>
      <c r="F145" s="177">
        <v>3686</v>
      </c>
      <c r="G145" s="177">
        <v>3322</v>
      </c>
    </row>
    <row r="146" spans="1:7" x14ac:dyDescent="0.2">
      <c r="A146" s="177" t="s">
        <v>167</v>
      </c>
      <c r="B146" s="178">
        <v>3604.38</v>
      </c>
      <c r="C146" s="193">
        <v>161004384</v>
      </c>
      <c r="D146" s="194">
        <v>44883</v>
      </c>
      <c r="E146" s="177">
        <v>3482</v>
      </c>
      <c r="F146" s="177">
        <v>3393</v>
      </c>
      <c r="G146" s="177">
        <v>3080</v>
      </c>
    </row>
    <row r="147" spans="1:7" x14ac:dyDescent="0.2">
      <c r="A147" s="177" t="s">
        <v>276</v>
      </c>
      <c r="B147" s="178">
        <v>3771.9</v>
      </c>
      <c r="C147" s="193">
        <v>182000465</v>
      </c>
      <c r="D147" s="194">
        <v>44883</v>
      </c>
      <c r="E147" s="177">
        <v>3250</v>
      </c>
      <c r="F147" s="177">
        <v>4450</v>
      </c>
      <c r="G147" s="177">
        <v>4067</v>
      </c>
    </row>
    <row r="148" spans="1:7" x14ac:dyDescent="0.2">
      <c r="A148" s="177" t="s">
        <v>276</v>
      </c>
      <c r="B148" s="178">
        <v>3583.2</v>
      </c>
      <c r="C148" s="193">
        <v>182000466</v>
      </c>
      <c r="D148" s="194">
        <v>44883</v>
      </c>
      <c r="E148" s="177">
        <v>3250</v>
      </c>
      <c r="F148" s="177">
        <v>3424</v>
      </c>
      <c r="G148" s="177">
        <v>3115</v>
      </c>
    </row>
    <row r="149" spans="1:7" x14ac:dyDescent="0.2">
      <c r="A149" s="177" t="s">
        <v>135</v>
      </c>
      <c r="B149" s="178">
        <v>1118.5</v>
      </c>
      <c r="C149" s="193" t="s">
        <v>134</v>
      </c>
      <c r="D149" s="194">
        <v>44883</v>
      </c>
      <c r="E149" s="177">
        <v>4172</v>
      </c>
      <c r="F149" s="177">
        <v>3050</v>
      </c>
      <c r="G149" s="177">
        <v>2745</v>
      </c>
    </row>
    <row r="150" spans="1:7" x14ac:dyDescent="0.2">
      <c r="A150" s="177" t="s">
        <v>137</v>
      </c>
      <c r="B150" s="178">
        <v>505.67</v>
      </c>
      <c r="C150" s="193" t="s">
        <v>134</v>
      </c>
      <c r="D150" s="194">
        <v>44883</v>
      </c>
      <c r="E150" s="177">
        <v>3526</v>
      </c>
      <c r="F150" s="177">
        <v>3397</v>
      </c>
      <c r="G150" s="177">
        <v>3081</v>
      </c>
    </row>
    <row r="151" spans="1:7" x14ac:dyDescent="0.2">
      <c r="A151" s="177" t="s">
        <v>138</v>
      </c>
      <c r="B151" s="178">
        <v>264.14</v>
      </c>
      <c r="C151" s="193" t="s">
        <v>139</v>
      </c>
      <c r="D151" s="194">
        <v>44883</v>
      </c>
      <c r="E151" s="177">
        <v>4363</v>
      </c>
      <c r="F151" s="177">
        <v>4074</v>
      </c>
      <c r="G151" s="177">
        <v>3723</v>
      </c>
    </row>
    <row r="152" spans="1:7" x14ac:dyDescent="0.2">
      <c r="A152" s="177" t="s">
        <v>274</v>
      </c>
      <c r="B152" s="178">
        <v>3984.35</v>
      </c>
      <c r="C152" s="193">
        <v>161000304</v>
      </c>
      <c r="D152" s="194">
        <v>44884</v>
      </c>
      <c r="E152" s="177">
        <v>4580</v>
      </c>
      <c r="F152" s="177">
        <v>4409</v>
      </c>
      <c r="G152" s="177">
        <v>4039</v>
      </c>
    </row>
    <row r="153" spans="1:7" x14ac:dyDescent="0.2">
      <c r="A153" s="177" t="s">
        <v>126</v>
      </c>
      <c r="B153" s="178">
        <v>3480.05</v>
      </c>
      <c r="C153" s="193">
        <v>161001277</v>
      </c>
      <c r="D153" s="194">
        <v>44884</v>
      </c>
      <c r="E153" s="177">
        <v>3318</v>
      </c>
      <c r="F153" s="177">
        <v>3737</v>
      </c>
      <c r="G153" s="177">
        <v>3396</v>
      </c>
    </row>
    <row r="154" spans="1:7" x14ac:dyDescent="0.2">
      <c r="A154" s="177" t="s">
        <v>140</v>
      </c>
      <c r="B154" s="178">
        <v>3740.8</v>
      </c>
      <c r="C154" s="193">
        <v>161001343</v>
      </c>
      <c r="D154" s="194">
        <v>44884</v>
      </c>
      <c r="E154" s="177">
        <v>4568</v>
      </c>
      <c r="F154" s="177">
        <v>3972</v>
      </c>
      <c r="G154" s="177">
        <v>3501</v>
      </c>
    </row>
    <row r="155" spans="1:7" x14ac:dyDescent="0.2">
      <c r="A155" s="177" t="s">
        <v>130</v>
      </c>
      <c r="B155" s="178">
        <v>4017.59</v>
      </c>
      <c r="C155" s="193">
        <v>161001961</v>
      </c>
      <c r="D155" s="194">
        <v>44884</v>
      </c>
      <c r="E155" s="177">
        <v>3819</v>
      </c>
      <c r="F155" s="177">
        <v>3317</v>
      </c>
      <c r="G155" s="177">
        <v>3078</v>
      </c>
    </row>
    <row r="156" spans="1:7" x14ac:dyDescent="0.2">
      <c r="A156" s="177" t="s">
        <v>276</v>
      </c>
      <c r="B156" s="178">
        <v>3724.75</v>
      </c>
      <c r="C156" s="193">
        <v>182000467</v>
      </c>
      <c r="D156" s="194">
        <v>44884</v>
      </c>
      <c r="E156" s="177">
        <v>3250</v>
      </c>
      <c r="F156" s="177">
        <v>2846</v>
      </c>
      <c r="G156" s="177">
        <v>2553</v>
      </c>
    </row>
    <row r="157" spans="1:7" x14ac:dyDescent="0.2">
      <c r="A157" s="177" t="s">
        <v>135</v>
      </c>
      <c r="B157" s="178">
        <v>1043.6099999999999</v>
      </c>
      <c r="C157" s="193" t="s">
        <v>134</v>
      </c>
      <c r="D157" s="194">
        <v>44884</v>
      </c>
      <c r="E157" s="177">
        <v>4677</v>
      </c>
      <c r="F157" s="177">
        <v>3458</v>
      </c>
      <c r="G157" s="177">
        <v>3158</v>
      </c>
    </row>
    <row r="158" spans="1:7" x14ac:dyDescent="0.2">
      <c r="A158" s="177" t="s">
        <v>137</v>
      </c>
      <c r="B158" s="178">
        <v>299.43</v>
      </c>
      <c r="C158" s="193" t="s">
        <v>134</v>
      </c>
      <c r="D158" s="194">
        <v>44884</v>
      </c>
      <c r="E158" s="177">
        <v>4505</v>
      </c>
      <c r="F158" s="177">
        <v>3372</v>
      </c>
      <c r="G158" s="177">
        <v>3058</v>
      </c>
    </row>
    <row r="159" spans="1:7" x14ac:dyDescent="0.2">
      <c r="A159" s="177" t="s">
        <v>274</v>
      </c>
      <c r="B159" s="178">
        <v>3964.9</v>
      </c>
      <c r="C159" s="193">
        <v>161000306</v>
      </c>
      <c r="D159" s="194">
        <v>44885</v>
      </c>
      <c r="E159" s="177">
        <v>4580</v>
      </c>
      <c r="F159" s="177">
        <v>4364</v>
      </c>
      <c r="G159" s="177">
        <v>4009</v>
      </c>
    </row>
    <row r="160" spans="1:7" x14ac:dyDescent="0.2">
      <c r="A160" s="177" t="s">
        <v>145</v>
      </c>
      <c r="B160" s="178">
        <v>3521.36</v>
      </c>
      <c r="C160" s="193">
        <v>161002775</v>
      </c>
      <c r="D160" s="194">
        <v>44885</v>
      </c>
      <c r="E160" s="177">
        <v>3584</v>
      </c>
      <c r="F160" s="177">
        <v>3408</v>
      </c>
      <c r="G160" s="177">
        <v>3091</v>
      </c>
    </row>
    <row r="161" spans="1:7" x14ac:dyDescent="0.2">
      <c r="A161" s="177" t="s">
        <v>266</v>
      </c>
      <c r="B161" s="178">
        <v>4011.7</v>
      </c>
      <c r="C161" s="193">
        <v>161011128</v>
      </c>
      <c r="D161" s="194">
        <v>44885</v>
      </c>
      <c r="E161" s="177">
        <v>3670</v>
      </c>
      <c r="F161" s="177">
        <v>3271</v>
      </c>
      <c r="G161" s="177">
        <v>2972</v>
      </c>
    </row>
    <row r="162" spans="1:7" x14ac:dyDescent="0.2">
      <c r="A162" s="177" t="s">
        <v>135</v>
      </c>
      <c r="B162" s="178">
        <v>972.49</v>
      </c>
      <c r="C162" s="193" t="s">
        <v>134</v>
      </c>
      <c r="D162" s="194">
        <v>44885</v>
      </c>
      <c r="E162" s="177">
        <v>4537</v>
      </c>
      <c r="F162" s="177">
        <v>2689</v>
      </c>
      <c r="G162" s="177">
        <v>2443</v>
      </c>
    </row>
    <row r="163" spans="1:7" x14ac:dyDescent="0.2">
      <c r="A163" s="177" t="s">
        <v>137</v>
      </c>
      <c r="B163" s="178">
        <v>512.17999999999995</v>
      </c>
      <c r="C163" s="193" t="s">
        <v>134</v>
      </c>
      <c r="D163" s="194">
        <v>44885</v>
      </c>
      <c r="E163" s="177">
        <v>3400</v>
      </c>
      <c r="F163" s="177">
        <v>3422</v>
      </c>
      <c r="G163" s="177">
        <v>3118</v>
      </c>
    </row>
    <row r="164" spans="1:7" x14ac:dyDescent="0.2">
      <c r="A164" s="177" t="s">
        <v>138</v>
      </c>
      <c r="B164" s="178">
        <v>288.42</v>
      </c>
      <c r="C164" s="193" t="s">
        <v>139</v>
      </c>
      <c r="D164" s="194">
        <v>44885</v>
      </c>
      <c r="E164" s="177">
        <v>4144</v>
      </c>
      <c r="F164" s="177">
        <v>3750</v>
      </c>
      <c r="G164" s="177">
        <v>3406</v>
      </c>
    </row>
    <row r="165" spans="1:7" x14ac:dyDescent="0.2">
      <c r="A165" s="177" t="s">
        <v>181</v>
      </c>
      <c r="B165" s="178">
        <v>2924.65</v>
      </c>
      <c r="C165" s="193">
        <v>161002054</v>
      </c>
      <c r="D165" s="194">
        <v>44886</v>
      </c>
      <c r="E165" s="177">
        <v>3244</v>
      </c>
      <c r="F165" s="177">
        <v>3286</v>
      </c>
      <c r="G165" s="177">
        <v>3018</v>
      </c>
    </row>
    <row r="166" spans="1:7" x14ac:dyDescent="0.2">
      <c r="A166" s="177" t="s">
        <v>305</v>
      </c>
      <c r="B166" s="178">
        <v>4234</v>
      </c>
      <c r="C166" s="193">
        <v>462000011</v>
      </c>
      <c r="D166" s="194">
        <v>44886</v>
      </c>
      <c r="E166" s="177">
        <v>3718</v>
      </c>
      <c r="F166" s="177">
        <v>3063</v>
      </c>
      <c r="G166" s="177">
        <v>2782</v>
      </c>
    </row>
    <row r="167" spans="1:7" x14ac:dyDescent="0.2">
      <c r="A167" s="177" t="s">
        <v>135</v>
      </c>
      <c r="B167" s="178">
        <v>878.08</v>
      </c>
      <c r="C167" s="193" t="s">
        <v>134</v>
      </c>
      <c r="D167" s="194">
        <v>44886</v>
      </c>
      <c r="E167" s="177">
        <v>4584</v>
      </c>
      <c r="F167" s="177">
        <v>2939</v>
      </c>
      <c r="G167" s="177">
        <v>2695</v>
      </c>
    </row>
    <row r="168" spans="1:7" x14ac:dyDescent="0.2">
      <c r="A168" s="177" t="s">
        <v>136</v>
      </c>
      <c r="B168" s="178">
        <v>91.54</v>
      </c>
      <c r="C168" s="193" t="s">
        <v>134</v>
      </c>
      <c r="D168" s="194">
        <v>44886</v>
      </c>
      <c r="E168" s="177">
        <v>3787</v>
      </c>
      <c r="F168" s="177">
        <v>2969</v>
      </c>
      <c r="G168" s="177">
        <v>2725</v>
      </c>
    </row>
    <row r="169" spans="1:7" x14ac:dyDescent="0.2">
      <c r="A169" s="177" t="s">
        <v>136</v>
      </c>
      <c r="B169" s="178">
        <v>61.44</v>
      </c>
      <c r="C169" s="193" t="s">
        <v>134</v>
      </c>
      <c r="D169" s="194">
        <v>44886</v>
      </c>
      <c r="E169" s="177">
        <v>3787</v>
      </c>
      <c r="F169" s="177">
        <v>2969</v>
      </c>
      <c r="G169" s="177">
        <v>2725</v>
      </c>
    </row>
    <row r="170" spans="1:7" x14ac:dyDescent="0.2">
      <c r="A170" s="177" t="s">
        <v>137</v>
      </c>
      <c r="B170" s="178">
        <v>409.56</v>
      </c>
      <c r="C170" s="193" t="s">
        <v>134</v>
      </c>
      <c r="D170" s="194">
        <v>44886</v>
      </c>
      <c r="E170" s="177">
        <v>3874</v>
      </c>
      <c r="F170" s="177">
        <v>3485</v>
      </c>
      <c r="G170" s="177">
        <v>3244</v>
      </c>
    </row>
    <row r="171" spans="1:7" x14ac:dyDescent="0.2">
      <c r="A171" s="177" t="s">
        <v>138</v>
      </c>
      <c r="B171" s="178">
        <v>189.04</v>
      </c>
      <c r="C171" s="193" t="s">
        <v>139</v>
      </c>
      <c r="D171" s="194">
        <v>44886</v>
      </c>
      <c r="E171" s="177">
        <v>4299</v>
      </c>
      <c r="F171" s="177">
        <v>4460</v>
      </c>
      <c r="G171" s="177">
        <v>4094</v>
      </c>
    </row>
    <row r="172" spans="1:7" x14ac:dyDescent="0.2">
      <c r="A172" s="177" t="s">
        <v>274</v>
      </c>
      <c r="B172" s="178">
        <v>3902.7</v>
      </c>
      <c r="C172" s="193">
        <v>161000307</v>
      </c>
      <c r="D172" s="194">
        <v>44887</v>
      </c>
      <c r="E172" s="177">
        <v>4580</v>
      </c>
      <c r="F172" s="177">
        <v>4334</v>
      </c>
      <c r="G172" s="177">
        <v>3996</v>
      </c>
    </row>
    <row r="173" spans="1:7" x14ac:dyDescent="0.2">
      <c r="A173" s="177" t="s">
        <v>140</v>
      </c>
      <c r="B173" s="178">
        <v>3197.76</v>
      </c>
      <c r="C173" s="193">
        <v>161001344</v>
      </c>
      <c r="D173" s="194">
        <v>44887</v>
      </c>
      <c r="E173" s="177">
        <v>4372</v>
      </c>
      <c r="F173" s="177">
        <v>4257</v>
      </c>
      <c r="G173" s="177">
        <v>3912</v>
      </c>
    </row>
    <row r="174" spans="1:7" x14ac:dyDescent="0.2">
      <c r="A174" s="177" t="s">
        <v>145</v>
      </c>
      <c r="B174" s="178">
        <v>3371.8</v>
      </c>
      <c r="C174" s="193">
        <v>161002776</v>
      </c>
      <c r="D174" s="194">
        <v>44887</v>
      </c>
      <c r="E174" s="177">
        <v>3830</v>
      </c>
      <c r="F174" s="177">
        <v>3150</v>
      </c>
      <c r="G174" s="177">
        <v>2870</v>
      </c>
    </row>
    <row r="175" spans="1:7" x14ac:dyDescent="0.2">
      <c r="A175" s="177" t="s">
        <v>135</v>
      </c>
      <c r="B175" s="178">
        <v>819.12</v>
      </c>
      <c r="C175" s="193" t="s">
        <v>134</v>
      </c>
      <c r="D175" s="194">
        <v>44887</v>
      </c>
      <c r="E175" s="177">
        <v>4619</v>
      </c>
      <c r="F175" s="177">
        <v>2693</v>
      </c>
      <c r="G175" s="177">
        <v>2460</v>
      </c>
    </row>
    <row r="176" spans="1:7" x14ac:dyDescent="0.2">
      <c r="A176" s="177" t="s">
        <v>136</v>
      </c>
      <c r="B176" s="178">
        <v>273.68</v>
      </c>
      <c r="C176" s="193" t="s">
        <v>134</v>
      </c>
      <c r="D176" s="194">
        <v>44887</v>
      </c>
      <c r="E176" s="177">
        <v>3498</v>
      </c>
      <c r="F176" s="177">
        <v>3091</v>
      </c>
      <c r="G176" s="177">
        <v>2844</v>
      </c>
    </row>
    <row r="177" spans="1:7" x14ac:dyDescent="0.2">
      <c r="A177" s="177" t="s">
        <v>136</v>
      </c>
      <c r="B177" s="178">
        <v>150.85</v>
      </c>
      <c r="C177" s="193" t="s">
        <v>134</v>
      </c>
      <c r="D177" s="194">
        <v>44887</v>
      </c>
      <c r="E177" s="177">
        <v>3498</v>
      </c>
      <c r="F177" s="177">
        <v>3091</v>
      </c>
      <c r="G177" s="177">
        <v>2844</v>
      </c>
    </row>
    <row r="178" spans="1:7" x14ac:dyDescent="0.2">
      <c r="A178" s="177" t="s">
        <v>137</v>
      </c>
      <c r="B178" s="178">
        <v>443.61</v>
      </c>
      <c r="C178" s="193" t="s">
        <v>134</v>
      </c>
      <c r="D178" s="194">
        <v>44887</v>
      </c>
      <c r="E178" s="177">
        <v>3051</v>
      </c>
      <c r="F178" s="177">
        <v>3193</v>
      </c>
      <c r="G178" s="177">
        <v>2971</v>
      </c>
    </row>
    <row r="179" spans="1:7" x14ac:dyDescent="0.2">
      <c r="A179" s="177" t="s">
        <v>138</v>
      </c>
      <c r="B179" s="178">
        <v>552.78</v>
      </c>
      <c r="C179" s="193" t="s">
        <v>139</v>
      </c>
      <c r="D179" s="194">
        <v>44887</v>
      </c>
      <c r="E179" s="177">
        <v>4234</v>
      </c>
      <c r="F179" s="177">
        <v>3587</v>
      </c>
      <c r="G179" s="177">
        <v>3297</v>
      </c>
    </row>
    <row r="180" spans="1:7" x14ac:dyDescent="0.2">
      <c r="A180" s="177" t="s">
        <v>135</v>
      </c>
      <c r="B180" s="178">
        <v>850.64</v>
      </c>
      <c r="C180" s="193" t="s">
        <v>134</v>
      </c>
      <c r="D180" s="194">
        <v>44888</v>
      </c>
      <c r="E180" s="177">
        <v>4687</v>
      </c>
      <c r="F180" s="177">
        <v>3088</v>
      </c>
      <c r="G180" s="177">
        <v>2824</v>
      </c>
    </row>
    <row r="181" spans="1:7" x14ac:dyDescent="0.2">
      <c r="A181" s="177" t="s">
        <v>136</v>
      </c>
      <c r="B181" s="178">
        <v>271.89999999999998</v>
      </c>
      <c r="C181" s="193" t="s">
        <v>134</v>
      </c>
      <c r="D181" s="194">
        <v>44888</v>
      </c>
      <c r="E181" s="177">
        <v>2766</v>
      </c>
      <c r="F181" s="177">
        <v>3198</v>
      </c>
      <c r="G181" s="177">
        <v>2932</v>
      </c>
    </row>
    <row r="182" spans="1:7" x14ac:dyDescent="0.2">
      <c r="A182" s="177" t="s">
        <v>136</v>
      </c>
      <c r="B182" s="178">
        <v>29.4</v>
      </c>
      <c r="C182" s="193" t="s">
        <v>134</v>
      </c>
      <c r="D182" s="194">
        <v>44888</v>
      </c>
      <c r="E182" s="177">
        <v>2766</v>
      </c>
      <c r="F182" s="177">
        <v>3198</v>
      </c>
      <c r="G182" s="177">
        <v>2932</v>
      </c>
    </row>
    <row r="183" spans="1:7" x14ac:dyDescent="0.2">
      <c r="A183" s="177" t="s">
        <v>137</v>
      </c>
      <c r="B183" s="178">
        <v>377.02</v>
      </c>
      <c r="C183" s="193" t="s">
        <v>134</v>
      </c>
      <c r="D183" s="194">
        <v>44888</v>
      </c>
      <c r="E183" s="177">
        <v>3674</v>
      </c>
      <c r="F183" s="177">
        <v>3458</v>
      </c>
      <c r="G183" s="177">
        <v>3161</v>
      </c>
    </row>
    <row r="184" spans="1:7" x14ac:dyDescent="0.2">
      <c r="A184" s="177" t="s">
        <v>138</v>
      </c>
      <c r="B184" s="178">
        <v>463.7</v>
      </c>
      <c r="C184" s="193" t="s">
        <v>139</v>
      </c>
      <c r="D184" s="194">
        <v>44888</v>
      </c>
      <c r="E184" s="177">
        <v>4206</v>
      </c>
      <c r="F184" s="177">
        <v>3553</v>
      </c>
      <c r="G184" s="177">
        <v>3326</v>
      </c>
    </row>
    <row r="185" spans="1:7" x14ac:dyDescent="0.2">
      <c r="A185" s="177" t="s">
        <v>274</v>
      </c>
      <c r="B185" s="178">
        <v>3877.9</v>
      </c>
      <c r="C185" s="193">
        <v>161000308</v>
      </c>
      <c r="D185" s="194">
        <v>44889</v>
      </c>
      <c r="E185" s="177">
        <v>4580</v>
      </c>
      <c r="F185" s="177">
        <v>4277</v>
      </c>
      <c r="G185" s="177">
        <v>3921</v>
      </c>
    </row>
    <row r="186" spans="1:7" x14ac:dyDescent="0.2">
      <c r="A186" s="177" t="s">
        <v>181</v>
      </c>
      <c r="B186" s="178">
        <v>3587</v>
      </c>
      <c r="C186" s="193">
        <v>161002058</v>
      </c>
      <c r="D186" s="194">
        <v>44889</v>
      </c>
      <c r="E186" s="177">
        <v>3044</v>
      </c>
      <c r="F186" s="177">
        <v>2973</v>
      </c>
      <c r="G186" s="177">
        <v>2672</v>
      </c>
    </row>
    <row r="187" spans="1:7" x14ac:dyDescent="0.2">
      <c r="A187" s="177" t="s">
        <v>145</v>
      </c>
      <c r="B187" s="178">
        <v>3729.9</v>
      </c>
      <c r="C187" s="193">
        <v>161002779</v>
      </c>
      <c r="D187" s="194">
        <v>44889</v>
      </c>
      <c r="E187" s="177">
        <v>3722</v>
      </c>
      <c r="F187" s="177">
        <v>3018</v>
      </c>
      <c r="G187" s="177">
        <v>2762</v>
      </c>
    </row>
    <row r="188" spans="1:7" x14ac:dyDescent="0.2">
      <c r="A188" s="177" t="s">
        <v>145</v>
      </c>
      <c r="B188" s="178">
        <v>3482.7</v>
      </c>
      <c r="C188" s="193">
        <v>161002780</v>
      </c>
      <c r="D188" s="194">
        <v>44889</v>
      </c>
      <c r="E188" s="177">
        <v>3194</v>
      </c>
      <c r="F188" s="177">
        <v>2943</v>
      </c>
      <c r="G188" s="177">
        <v>2706</v>
      </c>
    </row>
    <row r="189" spans="1:7" x14ac:dyDescent="0.2">
      <c r="A189" s="177" t="s">
        <v>167</v>
      </c>
      <c r="B189" s="178">
        <v>3619.2</v>
      </c>
      <c r="C189" s="193">
        <v>161004395</v>
      </c>
      <c r="D189" s="194">
        <v>44889</v>
      </c>
      <c r="E189" s="177">
        <v>3554</v>
      </c>
      <c r="F189" s="177">
        <v>3275</v>
      </c>
      <c r="G189" s="177">
        <v>3012</v>
      </c>
    </row>
    <row r="190" spans="1:7" x14ac:dyDescent="0.2">
      <c r="A190" s="177" t="s">
        <v>135</v>
      </c>
      <c r="B190" s="178">
        <v>722.69</v>
      </c>
      <c r="C190" s="193" t="s">
        <v>134</v>
      </c>
      <c r="D190" s="194">
        <v>44889</v>
      </c>
      <c r="E190" s="177">
        <v>4650</v>
      </c>
      <c r="F190" s="177">
        <v>3351</v>
      </c>
      <c r="G190" s="177">
        <v>3084</v>
      </c>
    </row>
    <row r="191" spans="1:7" x14ac:dyDescent="0.2">
      <c r="A191" s="177" t="s">
        <v>136</v>
      </c>
      <c r="B191" s="178">
        <v>181.26</v>
      </c>
      <c r="C191" s="193" t="s">
        <v>134</v>
      </c>
      <c r="D191" s="194">
        <v>44889</v>
      </c>
      <c r="E191" s="177">
        <v>4209</v>
      </c>
      <c r="F191" s="177">
        <v>3305</v>
      </c>
      <c r="G191" s="177">
        <v>3013</v>
      </c>
    </row>
    <row r="192" spans="1:7" x14ac:dyDescent="0.2">
      <c r="A192" s="177" t="s">
        <v>136</v>
      </c>
      <c r="B192" s="178">
        <v>59.59</v>
      </c>
      <c r="C192" s="193" t="s">
        <v>134</v>
      </c>
      <c r="D192" s="194">
        <v>44889</v>
      </c>
      <c r="E192" s="177">
        <v>4209</v>
      </c>
      <c r="F192" s="177">
        <v>3305</v>
      </c>
      <c r="G192" s="177">
        <v>3013</v>
      </c>
    </row>
    <row r="193" spans="1:7" x14ac:dyDescent="0.2">
      <c r="A193" s="177" t="s">
        <v>137</v>
      </c>
      <c r="B193" s="178">
        <v>399.01</v>
      </c>
      <c r="C193" s="193" t="s">
        <v>134</v>
      </c>
      <c r="D193" s="194">
        <v>44889</v>
      </c>
      <c r="E193" s="177">
        <v>4282</v>
      </c>
      <c r="F193" s="177">
        <v>4150</v>
      </c>
      <c r="G193" s="177">
        <v>3864</v>
      </c>
    </row>
    <row r="194" spans="1:7" x14ac:dyDescent="0.2">
      <c r="A194" s="177" t="s">
        <v>138</v>
      </c>
      <c r="B194" s="178">
        <v>461.93</v>
      </c>
      <c r="C194" s="193" t="s">
        <v>139</v>
      </c>
      <c r="D194" s="194">
        <v>44889</v>
      </c>
      <c r="E194" s="177">
        <v>4472</v>
      </c>
      <c r="F194" s="177">
        <v>3102</v>
      </c>
      <c r="G194" s="177">
        <v>2930</v>
      </c>
    </row>
    <row r="195" spans="1:7" x14ac:dyDescent="0.2">
      <c r="A195" s="177" t="s">
        <v>274</v>
      </c>
      <c r="B195" s="178">
        <v>4046.98</v>
      </c>
      <c r="C195" s="193">
        <v>161000309</v>
      </c>
      <c r="D195" s="194">
        <v>44890</v>
      </c>
      <c r="E195" s="177">
        <v>4580</v>
      </c>
      <c r="F195" s="177">
        <v>4491</v>
      </c>
      <c r="G195" s="177">
        <v>4105</v>
      </c>
    </row>
    <row r="196" spans="1:7" x14ac:dyDescent="0.2">
      <c r="A196" s="177" t="s">
        <v>140</v>
      </c>
      <c r="B196" s="178">
        <v>3896.45</v>
      </c>
      <c r="C196" s="193">
        <v>161001345</v>
      </c>
      <c r="D196" s="194">
        <v>44890</v>
      </c>
      <c r="E196" s="177">
        <v>4741</v>
      </c>
      <c r="F196" s="177">
        <v>3155</v>
      </c>
      <c r="G196" s="177">
        <v>2840</v>
      </c>
    </row>
    <row r="197" spans="1:7" x14ac:dyDescent="0.2">
      <c r="A197" s="177" t="s">
        <v>130</v>
      </c>
      <c r="B197" s="178">
        <v>3715.9</v>
      </c>
      <c r="C197" s="193">
        <v>161001969</v>
      </c>
      <c r="D197" s="194">
        <v>44890</v>
      </c>
      <c r="E197" s="177">
        <v>4071</v>
      </c>
      <c r="F197" s="177">
        <v>3339</v>
      </c>
      <c r="G197" s="177">
        <v>3052</v>
      </c>
    </row>
    <row r="198" spans="1:7" x14ac:dyDescent="0.2">
      <c r="A198" s="177" t="s">
        <v>276</v>
      </c>
      <c r="B198" s="178">
        <v>3417.55</v>
      </c>
      <c r="C198" s="193">
        <v>162004928</v>
      </c>
      <c r="D198" s="194">
        <v>44890</v>
      </c>
      <c r="E198" s="177">
        <v>4113</v>
      </c>
      <c r="F198" s="177">
        <v>3093</v>
      </c>
      <c r="G198" s="177">
        <v>2739</v>
      </c>
    </row>
    <row r="199" spans="1:7" x14ac:dyDescent="0.2">
      <c r="A199" s="177" t="s">
        <v>276</v>
      </c>
      <c r="B199" s="178">
        <v>3861.7</v>
      </c>
      <c r="C199" s="193">
        <v>162004932</v>
      </c>
      <c r="D199" s="194">
        <v>44890</v>
      </c>
      <c r="E199" s="177">
        <v>3670</v>
      </c>
      <c r="F199" s="177">
        <v>3436</v>
      </c>
      <c r="G199" s="177">
        <v>3117</v>
      </c>
    </row>
    <row r="200" spans="1:7" x14ac:dyDescent="0.2">
      <c r="A200" s="177" t="s">
        <v>276</v>
      </c>
      <c r="B200" s="178">
        <v>3614.1</v>
      </c>
      <c r="C200" s="193">
        <v>162004933</v>
      </c>
      <c r="D200" s="194">
        <v>44890</v>
      </c>
      <c r="E200" s="177">
        <v>3778</v>
      </c>
      <c r="F200" s="177">
        <v>2846</v>
      </c>
      <c r="G200" s="177">
        <v>2561</v>
      </c>
    </row>
    <row r="201" spans="1:7" x14ac:dyDescent="0.2">
      <c r="A201" s="177" t="s">
        <v>135</v>
      </c>
      <c r="B201" s="178">
        <v>784.07</v>
      </c>
      <c r="C201" s="193" t="s">
        <v>134</v>
      </c>
      <c r="D201" s="194">
        <v>44890</v>
      </c>
      <c r="E201" s="177">
        <v>4653</v>
      </c>
      <c r="F201" s="177">
        <v>2495</v>
      </c>
      <c r="G201" s="177">
        <v>2263</v>
      </c>
    </row>
    <row r="202" spans="1:7" x14ac:dyDescent="0.2">
      <c r="A202" s="177" t="s">
        <v>136</v>
      </c>
      <c r="B202" s="178">
        <v>120.28</v>
      </c>
      <c r="C202" s="193" t="s">
        <v>134</v>
      </c>
      <c r="D202" s="194">
        <v>44890</v>
      </c>
      <c r="E202" s="177">
        <v>4638</v>
      </c>
      <c r="F202" s="177">
        <v>3621</v>
      </c>
      <c r="G202" s="177">
        <v>3328</v>
      </c>
    </row>
    <row r="203" spans="1:7" x14ac:dyDescent="0.2">
      <c r="A203" s="177" t="s">
        <v>136</v>
      </c>
      <c r="B203" s="178">
        <v>149.09</v>
      </c>
      <c r="C203" s="193" t="s">
        <v>134</v>
      </c>
      <c r="D203" s="194">
        <v>44890</v>
      </c>
      <c r="E203" s="177">
        <v>4638</v>
      </c>
      <c r="F203" s="177">
        <v>3621</v>
      </c>
      <c r="G203" s="177">
        <v>3328</v>
      </c>
    </row>
    <row r="204" spans="1:7" x14ac:dyDescent="0.2">
      <c r="A204" s="177" t="s">
        <v>137</v>
      </c>
      <c r="B204" s="178">
        <v>356.68</v>
      </c>
      <c r="C204" s="193" t="s">
        <v>134</v>
      </c>
      <c r="D204" s="194">
        <v>44890</v>
      </c>
      <c r="E204" s="177">
        <v>5088</v>
      </c>
      <c r="F204" s="177">
        <v>2727</v>
      </c>
      <c r="G204" s="177">
        <v>2475</v>
      </c>
    </row>
    <row r="205" spans="1:7" x14ac:dyDescent="0.2">
      <c r="A205" s="177" t="s">
        <v>138</v>
      </c>
      <c r="B205" s="178">
        <v>129.18</v>
      </c>
      <c r="C205" s="193" t="s">
        <v>139</v>
      </c>
      <c r="D205" s="194">
        <v>44890</v>
      </c>
      <c r="E205" s="177">
        <v>4750</v>
      </c>
      <c r="F205" s="177">
        <v>3372</v>
      </c>
      <c r="G205" s="177">
        <v>3091</v>
      </c>
    </row>
    <row r="206" spans="1:7" x14ac:dyDescent="0.2">
      <c r="A206" s="177" t="s">
        <v>274</v>
      </c>
      <c r="B206" s="178">
        <v>3836.9</v>
      </c>
      <c r="C206" s="193">
        <v>161000310</v>
      </c>
      <c r="D206" s="194">
        <v>44891</v>
      </c>
      <c r="E206" s="177">
        <v>4580</v>
      </c>
      <c r="F206" s="177">
        <v>4306</v>
      </c>
      <c r="G206" s="177">
        <v>3851</v>
      </c>
    </row>
    <row r="207" spans="1:7" x14ac:dyDescent="0.2">
      <c r="A207" s="177" t="s">
        <v>274</v>
      </c>
      <c r="B207" s="178">
        <v>4025.85</v>
      </c>
      <c r="C207" s="193">
        <v>161000311</v>
      </c>
      <c r="D207" s="194">
        <v>44891</v>
      </c>
      <c r="E207" s="177">
        <v>4580</v>
      </c>
      <c r="F207" s="177">
        <v>4211</v>
      </c>
      <c r="G207" s="177">
        <v>3855</v>
      </c>
    </row>
    <row r="208" spans="1:7" x14ac:dyDescent="0.2">
      <c r="A208" s="177" t="s">
        <v>276</v>
      </c>
      <c r="B208" s="178">
        <v>3721.55</v>
      </c>
      <c r="C208" s="193">
        <v>162004936</v>
      </c>
      <c r="D208" s="194">
        <v>44891</v>
      </c>
      <c r="E208" s="177">
        <v>3825</v>
      </c>
      <c r="F208" s="177">
        <v>3465</v>
      </c>
      <c r="G208" s="177">
        <v>3163</v>
      </c>
    </row>
    <row r="209" spans="1:7" x14ac:dyDescent="0.2">
      <c r="A209" s="177" t="s">
        <v>135</v>
      </c>
      <c r="B209" s="178">
        <v>905.67</v>
      </c>
      <c r="C209" s="193" t="s">
        <v>134</v>
      </c>
      <c r="D209" s="194">
        <v>44891</v>
      </c>
      <c r="E209" s="177">
        <v>4426</v>
      </c>
      <c r="F209" s="177">
        <v>3233</v>
      </c>
      <c r="G209" s="177">
        <v>2979</v>
      </c>
    </row>
    <row r="210" spans="1:7" x14ac:dyDescent="0.2">
      <c r="A210" s="177" t="s">
        <v>136</v>
      </c>
      <c r="B210" s="178">
        <v>182.47</v>
      </c>
      <c r="C210" s="193" t="s">
        <v>134</v>
      </c>
      <c r="D210" s="194">
        <v>44891</v>
      </c>
      <c r="E210" s="177">
        <v>3768</v>
      </c>
      <c r="F210" s="177">
        <v>3025</v>
      </c>
      <c r="G210" s="177">
        <v>2799</v>
      </c>
    </row>
    <row r="211" spans="1:7" x14ac:dyDescent="0.2">
      <c r="A211" s="177" t="s">
        <v>136</v>
      </c>
      <c r="B211" s="178">
        <v>91.56</v>
      </c>
      <c r="C211" s="193" t="s">
        <v>134</v>
      </c>
      <c r="D211" s="194">
        <v>44891</v>
      </c>
      <c r="E211" s="177">
        <v>3768</v>
      </c>
      <c r="F211" s="177">
        <v>3025</v>
      </c>
      <c r="G211" s="177">
        <v>2799</v>
      </c>
    </row>
    <row r="212" spans="1:7" x14ac:dyDescent="0.2">
      <c r="A212" s="177" t="s">
        <v>137</v>
      </c>
      <c r="B212" s="178">
        <v>439.03</v>
      </c>
      <c r="C212" s="193" t="s">
        <v>134</v>
      </c>
      <c r="D212" s="194">
        <v>44891</v>
      </c>
      <c r="E212" s="177">
        <v>4943</v>
      </c>
      <c r="F212" s="177">
        <v>2912</v>
      </c>
      <c r="G212" s="177">
        <v>2664</v>
      </c>
    </row>
    <row r="213" spans="1:7" x14ac:dyDescent="0.2">
      <c r="A213" s="177" t="s">
        <v>138</v>
      </c>
      <c r="B213" s="178">
        <v>240.98</v>
      </c>
      <c r="C213" s="193" t="s">
        <v>139</v>
      </c>
      <c r="D213" s="194">
        <v>44891</v>
      </c>
      <c r="E213" s="177">
        <v>4120</v>
      </c>
      <c r="F213" s="177">
        <v>3501</v>
      </c>
      <c r="G213" s="177">
        <v>3246</v>
      </c>
    </row>
    <row r="214" spans="1:7" x14ac:dyDescent="0.2">
      <c r="A214" s="177" t="s">
        <v>274</v>
      </c>
      <c r="B214" s="178">
        <v>4038.95</v>
      </c>
      <c r="C214" s="193">
        <v>161000312</v>
      </c>
      <c r="D214" s="194">
        <v>44892</v>
      </c>
      <c r="E214" s="177">
        <v>4580</v>
      </c>
      <c r="F214" s="177">
        <v>4608</v>
      </c>
      <c r="G214" s="177">
        <v>4224</v>
      </c>
    </row>
    <row r="215" spans="1:7" x14ac:dyDescent="0.2">
      <c r="A215" s="177" t="s">
        <v>274</v>
      </c>
      <c r="B215" s="178">
        <v>3959.78</v>
      </c>
      <c r="C215" s="193">
        <v>161000313</v>
      </c>
      <c r="D215" s="194">
        <v>44892</v>
      </c>
      <c r="E215" s="177">
        <v>4580</v>
      </c>
      <c r="F215" s="177">
        <v>4482</v>
      </c>
      <c r="G215" s="177">
        <v>4120</v>
      </c>
    </row>
    <row r="216" spans="1:7" x14ac:dyDescent="0.2">
      <c r="A216" s="177" t="s">
        <v>126</v>
      </c>
      <c r="B216" s="178">
        <v>3713.17</v>
      </c>
      <c r="C216" s="193">
        <v>161001301</v>
      </c>
      <c r="D216" s="194">
        <v>44892</v>
      </c>
      <c r="E216" s="177">
        <v>3672</v>
      </c>
      <c r="F216" s="177">
        <v>2943</v>
      </c>
      <c r="G216" s="177">
        <v>2664</v>
      </c>
    </row>
    <row r="217" spans="1:7" x14ac:dyDescent="0.2">
      <c r="A217" s="177" t="s">
        <v>276</v>
      </c>
      <c r="B217" s="178">
        <v>3793.75</v>
      </c>
      <c r="C217" s="193">
        <v>162004945</v>
      </c>
      <c r="D217" s="194">
        <v>44892</v>
      </c>
      <c r="E217" s="177">
        <v>3960</v>
      </c>
      <c r="F217" s="177">
        <v>3510</v>
      </c>
      <c r="G217" s="177">
        <v>3184</v>
      </c>
    </row>
    <row r="218" spans="1:7" x14ac:dyDescent="0.2">
      <c r="A218" s="177" t="s">
        <v>135</v>
      </c>
      <c r="B218" s="178">
        <v>725.39</v>
      </c>
      <c r="C218" s="193" t="s">
        <v>134</v>
      </c>
      <c r="D218" s="194">
        <v>44892</v>
      </c>
      <c r="E218" s="177">
        <v>4184</v>
      </c>
      <c r="F218" s="177">
        <v>3230</v>
      </c>
      <c r="G218" s="177">
        <v>2953</v>
      </c>
    </row>
    <row r="219" spans="1:7" x14ac:dyDescent="0.2">
      <c r="A219" s="177" t="s">
        <v>136</v>
      </c>
      <c r="B219" s="178">
        <v>307.19</v>
      </c>
      <c r="C219" s="193" t="s">
        <v>134</v>
      </c>
      <c r="D219" s="194">
        <v>44892</v>
      </c>
      <c r="E219" s="177">
        <v>4582</v>
      </c>
      <c r="F219" s="177">
        <v>3004</v>
      </c>
      <c r="G219" s="177">
        <v>2729</v>
      </c>
    </row>
    <row r="220" spans="1:7" x14ac:dyDescent="0.2">
      <c r="A220" s="177" t="s">
        <v>136</v>
      </c>
      <c r="B220" s="178">
        <v>185.61</v>
      </c>
      <c r="C220" s="193" t="s">
        <v>134</v>
      </c>
      <c r="D220" s="194">
        <v>44892</v>
      </c>
      <c r="E220" s="177">
        <v>4582</v>
      </c>
      <c r="F220" s="177">
        <v>3004</v>
      </c>
      <c r="G220" s="177">
        <v>2729</v>
      </c>
    </row>
    <row r="221" spans="1:7" x14ac:dyDescent="0.2">
      <c r="A221" s="177" t="s">
        <v>137</v>
      </c>
      <c r="B221" s="178">
        <v>412.86</v>
      </c>
      <c r="C221" s="193" t="s">
        <v>134</v>
      </c>
      <c r="D221" s="194">
        <v>44892</v>
      </c>
      <c r="E221" s="177">
        <v>4341</v>
      </c>
      <c r="F221" s="177">
        <v>3339</v>
      </c>
      <c r="G221" s="177">
        <v>3059</v>
      </c>
    </row>
    <row r="222" spans="1:7" x14ac:dyDescent="0.2">
      <c r="A222" s="177" t="s">
        <v>135</v>
      </c>
      <c r="B222" s="178">
        <v>702.38</v>
      </c>
      <c r="C222" s="193" t="s">
        <v>134</v>
      </c>
      <c r="D222" s="194">
        <v>44893</v>
      </c>
      <c r="E222" s="177">
        <v>5018</v>
      </c>
      <c r="F222" s="177">
        <v>2307</v>
      </c>
      <c r="G222" s="177">
        <v>2051</v>
      </c>
    </row>
    <row r="223" spans="1:7" x14ac:dyDescent="0.2">
      <c r="A223" s="177" t="s">
        <v>136</v>
      </c>
      <c r="B223" s="178">
        <v>297.77</v>
      </c>
      <c r="C223" s="193" t="s">
        <v>134</v>
      </c>
      <c r="D223" s="194">
        <v>44893</v>
      </c>
      <c r="E223" s="177">
        <v>4591</v>
      </c>
      <c r="F223" s="177">
        <v>2896</v>
      </c>
      <c r="G223" s="177">
        <v>2646</v>
      </c>
    </row>
    <row r="224" spans="1:7" x14ac:dyDescent="0.2">
      <c r="A224" s="177" t="s">
        <v>136</v>
      </c>
      <c r="B224" s="178">
        <v>276.04000000000002</v>
      </c>
      <c r="C224" s="193" t="s">
        <v>134</v>
      </c>
      <c r="D224" s="194">
        <v>44893</v>
      </c>
      <c r="E224" s="177">
        <v>4591</v>
      </c>
      <c r="F224" s="177">
        <v>2896</v>
      </c>
      <c r="G224" s="177">
        <v>2646</v>
      </c>
    </row>
    <row r="225" spans="1:7" x14ac:dyDescent="0.2">
      <c r="A225" s="177" t="s">
        <v>137</v>
      </c>
      <c r="B225" s="178">
        <v>400.93</v>
      </c>
      <c r="C225" s="193" t="s">
        <v>134</v>
      </c>
      <c r="D225" s="194">
        <v>44893</v>
      </c>
      <c r="E225" s="177">
        <v>4629</v>
      </c>
      <c r="F225" s="177">
        <v>2691</v>
      </c>
      <c r="G225" s="177">
        <v>2420</v>
      </c>
    </row>
    <row r="226" spans="1:7" x14ac:dyDescent="0.2">
      <c r="A226" s="177" t="s">
        <v>274</v>
      </c>
      <c r="B226" s="178">
        <v>3703.7</v>
      </c>
      <c r="C226" s="193">
        <v>161000315</v>
      </c>
      <c r="D226" s="194">
        <v>44894</v>
      </c>
      <c r="E226" s="177">
        <v>4580</v>
      </c>
      <c r="F226" s="177">
        <v>4006</v>
      </c>
      <c r="G226" s="177">
        <v>3676</v>
      </c>
    </row>
    <row r="227" spans="1:7" x14ac:dyDescent="0.2">
      <c r="A227" s="177" t="s">
        <v>140</v>
      </c>
      <c r="B227" s="178">
        <v>3611.5</v>
      </c>
      <c r="C227" s="193">
        <v>161001346</v>
      </c>
      <c r="D227" s="194">
        <v>44894</v>
      </c>
      <c r="E227" s="177">
        <v>4998</v>
      </c>
      <c r="F227" s="177">
        <v>3102</v>
      </c>
      <c r="G227" s="177">
        <v>2789</v>
      </c>
    </row>
    <row r="228" spans="1:7" x14ac:dyDescent="0.2">
      <c r="A228" s="177" t="s">
        <v>135</v>
      </c>
      <c r="B228" s="178">
        <v>725.52</v>
      </c>
      <c r="C228" s="193" t="s">
        <v>134</v>
      </c>
      <c r="D228" s="194">
        <v>44894</v>
      </c>
      <c r="E228" s="177">
        <v>4841</v>
      </c>
      <c r="F228" s="177">
        <v>2349</v>
      </c>
      <c r="G228" s="177">
        <v>2118</v>
      </c>
    </row>
    <row r="229" spans="1:7" x14ac:dyDescent="0.2">
      <c r="A229" s="177" t="s">
        <v>136</v>
      </c>
      <c r="B229" s="178">
        <v>362.47</v>
      </c>
      <c r="C229" s="193" t="s">
        <v>134</v>
      </c>
      <c r="D229" s="194">
        <v>44894</v>
      </c>
      <c r="E229" s="177">
        <v>4727</v>
      </c>
      <c r="F229" s="177">
        <v>2991</v>
      </c>
      <c r="G229" s="177">
        <v>2724</v>
      </c>
    </row>
    <row r="230" spans="1:7" x14ac:dyDescent="0.2">
      <c r="A230" s="177" t="s">
        <v>136</v>
      </c>
      <c r="B230" s="178">
        <v>276.04000000000002</v>
      </c>
      <c r="C230" s="193" t="s">
        <v>134</v>
      </c>
      <c r="D230" s="194">
        <v>44894</v>
      </c>
      <c r="E230" s="177">
        <v>4727</v>
      </c>
      <c r="F230" s="177">
        <v>2991</v>
      </c>
      <c r="G230" s="177">
        <v>2724</v>
      </c>
    </row>
    <row r="231" spans="1:7" x14ac:dyDescent="0.2">
      <c r="A231" s="177" t="s">
        <v>137</v>
      </c>
      <c r="B231" s="178">
        <v>495.33</v>
      </c>
      <c r="C231" s="193" t="s">
        <v>134</v>
      </c>
      <c r="D231" s="194">
        <v>44894</v>
      </c>
      <c r="E231" s="177">
        <v>5299</v>
      </c>
      <c r="F231" s="177">
        <v>2455</v>
      </c>
      <c r="G231" s="177">
        <v>2206</v>
      </c>
    </row>
    <row r="232" spans="1:7" x14ac:dyDescent="0.2">
      <c r="A232" s="177" t="s">
        <v>135</v>
      </c>
      <c r="B232" s="178">
        <v>609.97</v>
      </c>
      <c r="C232" s="193" t="s">
        <v>134</v>
      </c>
      <c r="D232" s="194">
        <v>44895</v>
      </c>
      <c r="E232" s="177">
        <v>4749</v>
      </c>
      <c r="F232" s="177">
        <v>3687</v>
      </c>
      <c r="G232" s="177">
        <v>3422</v>
      </c>
    </row>
    <row r="233" spans="1:7" x14ac:dyDescent="0.2">
      <c r="A233" s="177" t="s">
        <v>136</v>
      </c>
      <c r="B233" s="178">
        <v>243.47</v>
      </c>
      <c r="C233" s="193" t="s">
        <v>134</v>
      </c>
      <c r="D233" s="194">
        <v>44895</v>
      </c>
      <c r="E233" s="177">
        <v>4800</v>
      </c>
      <c r="F233" s="177">
        <v>2620</v>
      </c>
      <c r="G233" s="177">
        <v>2326</v>
      </c>
    </row>
    <row r="234" spans="1:7" x14ac:dyDescent="0.2">
      <c r="A234" s="177" t="s">
        <v>136</v>
      </c>
      <c r="B234" s="178">
        <v>181.04</v>
      </c>
      <c r="C234" s="193" t="s">
        <v>134</v>
      </c>
      <c r="D234" s="194">
        <v>44895</v>
      </c>
      <c r="E234" s="177">
        <v>4800</v>
      </c>
      <c r="F234" s="177">
        <v>2620</v>
      </c>
      <c r="G234" s="177">
        <v>2326</v>
      </c>
    </row>
    <row r="235" spans="1:7" x14ac:dyDescent="0.2">
      <c r="A235" s="177" t="s">
        <v>137</v>
      </c>
      <c r="B235" s="178">
        <v>483.44</v>
      </c>
      <c r="C235" s="193" t="s">
        <v>134</v>
      </c>
      <c r="D235" s="194">
        <v>44895</v>
      </c>
      <c r="E235" s="177">
        <v>5432</v>
      </c>
      <c r="F235" s="177">
        <v>4235</v>
      </c>
      <c r="G235" s="177">
        <v>3875</v>
      </c>
    </row>
    <row r="236" spans="1:7" x14ac:dyDescent="0.2">
      <c r="A236" s="185" t="s">
        <v>216</v>
      </c>
      <c r="B236" s="186">
        <f>SUM(B2:B235)</f>
        <v>476975.45000000013</v>
      </c>
      <c r="C236" s="185"/>
      <c r="D236" s="195"/>
      <c r="E236" s="187">
        <f>ROUND(SUMPRODUCT($B$2:$B$235,E2:E235)/$B$236,0)</f>
        <v>3922</v>
      </c>
      <c r="F236" s="187">
        <f>ROUND(SUMPRODUCT($B$2:$B$235,F2:F235)/$B$236,0)</f>
        <v>3396</v>
      </c>
      <c r="G236" s="187">
        <f>ROUND(SUMPRODUCT($B$2:$B$235,G2:G235)/$B$236,0)</f>
        <v>3102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zoomScaleSheetLayoutView="100" workbookViewId="0">
      <pane ySplit="1" topLeftCell="A40" activePane="bottomLeft" state="frozen"/>
      <selection pane="bottomLeft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96" customWidth="1"/>
    <col min="4" max="4" width="11.83203125" style="197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191" t="s">
        <v>116</v>
      </c>
      <c r="D1" s="192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217</v>
      </c>
      <c r="B2" s="178">
        <v>24338.53</v>
      </c>
      <c r="C2" s="193"/>
      <c r="D2" s="194"/>
      <c r="E2" s="177">
        <v>3553</v>
      </c>
      <c r="F2" s="177">
        <v>4383</v>
      </c>
      <c r="G2" s="177">
        <v>3881</v>
      </c>
    </row>
    <row r="3" spans="1:7" x14ac:dyDescent="0.2">
      <c r="A3" s="177" t="s">
        <v>220</v>
      </c>
      <c r="B3" s="178">
        <v>74.5</v>
      </c>
      <c r="C3" s="193">
        <v>161000442</v>
      </c>
      <c r="D3" s="194">
        <v>44661</v>
      </c>
      <c r="E3" s="177">
        <v>4150</v>
      </c>
      <c r="F3" s="177">
        <v>4475</v>
      </c>
      <c r="G3" s="177">
        <v>3952</v>
      </c>
    </row>
    <row r="4" spans="1:7" x14ac:dyDescent="0.2">
      <c r="A4" s="177" t="s">
        <v>218</v>
      </c>
      <c r="B4" s="178">
        <v>67.75</v>
      </c>
      <c r="C4" s="193">
        <v>161000136</v>
      </c>
      <c r="D4" s="194">
        <v>44785</v>
      </c>
      <c r="E4" s="177">
        <v>3250</v>
      </c>
      <c r="F4" s="177">
        <v>4361</v>
      </c>
      <c r="G4" s="177">
        <v>3871</v>
      </c>
    </row>
    <row r="5" spans="1:7" x14ac:dyDescent="0.2">
      <c r="A5" s="177" t="s">
        <v>218</v>
      </c>
      <c r="B5" s="178">
        <v>4109.55</v>
      </c>
      <c r="C5" s="193">
        <v>161000138</v>
      </c>
      <c r="D5" s="194">
        <v>44864</v>
      </c>
      <c r="E5" s="177">
        <v>3601</v>
      </c>
      <c r="F5" s="177">
        <v>4315</v>
      </c>
      <c r="G5" s="177">
        <v>3862</v>
      </c>
    </row>
    <row r="6" spans="1:7" x14ac:dyDescent="0.2">
      <c r="A6" s="177" t="s">
        <v>218</v>
      </c>
      <c r="B6" s="178">
        <v>3956.83</v>
      </c>
      <c r="C6" s="193">
        <v>161000139</v>
      </c>
      <c r="D6" s="194">
        <v>44864</v>
      </c>
      <c r="E6" s="177">
        <v>3601</v>
      </c>
      <c r="F6" s="177">
        <v>4296</v>
      </c>
      <c r="G6" s="177">
        <v>3831</v>
      </c>
    </row>
    <row r="7" spans="1:7" x14ac:dyDescent="0.2">
      <c r="A7" s="177" t="s">
        <v>218</v>
      </c>
      <c r="B7" s="178">
        <v>4081.95</v>
      </c>
      <c r="C7" s="193">
        <v>161000140</v>
      </c>
      <c r="D7" s="194">
        <v>44866</v>
      </c>
      <c r="E7" s="177">
        <v>3601</v>
      </c>
      <c r="F7" s="177">
        <v>4457</v>
      </c>
      <c r="G7" s="177">
        <v>4004</v>
      </c>
    </row>
    <row r="8" spans="1:7" x14ac:dyDescent="0.2">
      <c r="A8" s="177" t="s">
        <v>218</v>
      </c>
      <c r="B8" s="178">
        <v>3378.05</v>
      </c>
      <c r="C8" s="193">
        <v>161000190</v>
      </c>
      <c r="D8" s="194">
        <v>44866</v>
      </c>
      <c r="E8" s="177">
        <v>3474</v>
      </c>
      <c r="F8" s="177">
        <v>4257</v>
      </c>
      <c r="G8" s="177">
        <v>3791</v>
      </c>
    </row>
    <row r="9" spans="1:7" x14ac:dyDescent="0.2">
      <c r="A9" s="177" t="s">
        <v>219</v>
      </c>
      <c r="B9" s="178">
        <v>3541.6</v>
      </c>
      <c r="C9" s="193" t="s">
        <v>134</v>
      </c>
      <c r="D9" s="194">
        <v>44866</v>
      </c>
      <c r="E9" s="177">
        <v>4116</v>
      </c>
      <c r="F9" s="177">
        <v>4292</v>
      </c>
      <c r="G9" s="177">
        <v>3828</v>
      </c>
    </row>
    <row r="10" spans="1:7" x14ac:dyDescent="0.2">
      <c r="A10" s="177" t="s">
        <v>219</v>
      </c>
      <c r="B10" s="178">
        <v>2765.33</v>
      </c>
      <c r="C10" s="193" t="s">
        <v>134</v>
      </c>
      <c r="D10" s="194">
        <v>44867</v>
      </c>
      <c r="E10" s="177">
        <v>4116</v>
      </c>
      <c r="F10" s="177">
        <v>4287</v>
      </c>
      <c r="G10" s="177">
        <v>3809</v>
      </c>
    </row>
    <row r="11" spans="1:7" x14ac:dyDescent="0.2">
      <c r="A11" s="177" t="s">
        <v>218</v>
      </c>
      <c r="B11" s="178">
        <v>4068.95</v>
      </c>
      <c r="C11" s="193">
        <v>161000142</v>
      </c>
      <c r="D11" s="194">
        <v>44868</v>
      </c>
      <c r="E11" s="177">
        <v>3601</v>
      </c>
      <c r="F11" s="177">
        <v>4357</v>
      </c>
      <c r="G11" s="177">
        <v>3896</v>
      </c>
    </row>
    <row r="12" spans="1:7" x14ac:dyDescent="0.2">
      <c r="A12" s="177" t="s">
        <v>219</v>
      </c>
      <c r="B12" s="178">
        <v>2895.61</v>
      </c>
      <c r="C12" s="193" t="s">
        <v>134</v>
      </c>
      <c r="D12" s="194">
        <v>44868</v>
      </c>
      <c r="E12" s="177">
        <v>4116</v>
      </c>
      <c r="F12" s="177">
        <v>4208</v>
      </c>
      <c r="G12" s="177">
        <v>3765</v>
      </c>
    </row>
    <row r="13" spans="1:7" x14ac:dyDescent="0.2">
      <c r="A13" s="177" t="s">
        <v>219</v>
      </c>
      <c r="B13" s="178">
        <v>3213.46</v>
      </c>
      <c r="C13" s="193" t="s">
        <v>134</v>
      </c>
      <c r="D13" s="194">
        <v>44869</v>
      </c>
      <c r="E13" s="177">
        <v>4116</v>
      </c>
      <c r="F13" s="177">
        <v>4359</v>
      </c>
      <c r="G13" s="177">
        <v>3889</v>
      </c>
    </row>
    <row r="14" spans="1:7" x14ac:dyDescent="0.2">
      <c r="A14" s="177" t="s">
        <v>218</v>
      </c>
      <c r="B14" s="178">
        <v>3698.34</v>
      </c>
      <c r="C14" s="193">
        <v>161000191</v>
      </c>
      <c r="D14" s="194">
        <v>44870</v>
      </c>
      <c r="E14" s="177">
        <v>3474</v>
      </c>
      <c r="F14" s="177">
        <v>4193</v>
      </c>
      <c r="G14" s="177">
        <v>3751</v>
      </c>
    </row>
    <row r="15" spans="1:7" x14ac:dyDescent="0.2">
      <c r="A15" s="177" t="s">
        <v>219</v>
      </c>
      <c r="B15" s="178">
        <v>3210.03</v>
      </c>
      <c r="C15" s="193" t="s">
        <v>134</v>
      </c>
      <c r="D15" s="194">
        <v>44870</v>
      </c>
      <c r="E15" s="177">
        <v>4116</v>
      </c>
      <c r="F15" s="177">
        <v>4310</v>
      </c>
      <c r="G15" s="177">
        <v>3858</v>
      </c>
    </row>
    <row r="16" spans="1:7" x14ac:dyDescent="0.2">
      <c r="A16" s="177" t="s">
        <v>218</v>
      </c>
      <c r="B16" s="178">
        <v>4080.05</v>
      </c>
      <c r="C16" s="193">
        <v>161000192</v>
      </c>
      <c r="D16" s="194">
        <v>44871</v>
      </c>
      <c r="E16" s="177">
        <v>3474</v>
      </c>
      <c r="F16" s="177">
        <v>4062</v>
      </c>
      <c r="G16" s="177">
        <v>3630</v>
      </c>
    </row>
    <row r="17" spans="1:7" x14ac:dyDescent="0.2">
      <c r="A17" s="177" t="s">
        <v>219</v>
      </c>
      <c r="B17" s="178">
        <v>3043.61</v>
      </c>
      <c r="C17" s="193" t="s">
        <v>134</v>
      </c>
      <c r="D17" s="194">
        <v>44871</v>
      </c>
      <c r="E17" s="177">
        <v>4116</v>
      </c>
      <c r="F17" s="177">
        <v>4292</v>
      </c>
      <c r="G17" s="177">
        <v>3840</v>
      </c>
    </row>
    <row r="18" spans="1:7" x14ac:dyDescent="0.2">
      <c r="A18" s="177" t="s">
        <v>218</v>
      </c>
      <c r="B18" s="178">
        <v>3956.05</v>
      </c>
      <c r="C18" s="193">
        <v>161000145</v>
      </c>
      <c r="D18" s="194">
        <v>44872</v>
      </c>
      <c r="E18" s="177">
        <v>3601</v>
      </c>
      <c r="F18" s="177">
        <v>3704</v>
      </c>
      <c r="G18" s="177">
        <v>3322</v>
      </c>
    </row>
    <row r="19" spans="1:7" x14ac:dyDescent="0.2">
      <c r="A19" s="177" t="s">
        <v>218</v>
      </c>
      <c r="B19" s="178">
        <v>3985.07</v>
      </c>
      <c r="C19" s="193">
        <v>161000193</v>
      </c>
      <c r="D19" s="194">
        <v>44872</v>
      </c>
      <c r="E19" s="177">
        <v>3474</v>
      </c>
      <c r="F19" s="177">
        <v>4236</v>
      </c>
      <c r="G19" s="177">
        <v>3811</v>
      </c>
    </row>
    <row r="20" spans="1:7" x14ac:dyDescent="0.2">
      <c r="A20" s="177" t="s">
        <v>219</v>
      </c>
      <c r="B20" s="178">
        <v>3014.79</v>
      </c>
      <c r="C20" s="193" t="s">
        <v>134</v>
      </c>
      <c r="D20" s="194">
        <v>44872</v>
      </c>
      <c r="E20" s="177">
        <v>4116</v>
      </c>
      <c r="F20" s="177">
        <v>4328</v>
      </c>
      <c r="G20" s="177">
        <v>3880</v>
      </c>
    </row>
    <row r="21" spans="1:7" x14ac:dyDescent="0.2">
      <c r="A21" s="177" t="s">
        <v>219</v>
      </c>
      <c r="B21" s="178">
        <v>3427.29</v>
      </c>
      <c r="C21" s="193" t="s">
        <v>134</v>
      </c>
      <c r="D21" s="194">
        <v>44873</v>
      </c>
      <c r="E21" s="177">
        <v>4116</v>
      </c>
      <c r="F21" s="177">
        <v>4213</v>
      </c>
      <c r="G21" s="177">
        <v>3760</v>
      </c>
    </row>
    <row r="22" spans="1:7" x14ac:dyDescent="0.2">
      <c r="A22" s="177" t="s">
        <v>218</v>
      </c>
      <c r="B22" s="178">
        <v>3990.9</v>
      </c>
      <c r="C22" s="193">
        <v>161000147</v>
      </c>
      <c r="D22" s="194">
        <v>44874</v>
      </c>
      <c r="E22" s="177">
        <v>3601</v>
      </c>
      <c r="F22" s="177">
        <v>4103</v>
      </c>
      <c r="G22" s="177">
        <v>3661</v>
      </c>
    </row>
    <row r="23" spans="1:7" x14ac:dyDescent="0.2">
      <c r="A23" s="177" t="s">
        <v>219</v>
      </c>
      <c r="B23" s="178">
        <v>3037.57</v>
      </c>
      <c r="C23" s="193" t="s">
        <v>134</v>
      </c>
      <c r="D23" s="194">
        <v>44874</v>
      </c>
      <c r="E23" s="177">
        <v>4116</v>
      </c>
      <c r="F23" s="177">
        <v>4232</v>
      </c>
      <c r="G23" s="177">
        <v>3760</v>
      </c>
    </row>
    <row r="24" spans="1:7" x14ac:dyDescent="0.2">
      <c r="A24" s="177" t="s">
        <v>218</v>
      </c>
      <c r="B24" s="178">
        <v>3273</v>
      </c>
      <c r="C24" s="193">
        <v>161000148</v>
      </c>
      <c r="D24" s="194">
        <v>44875</v>
      </c>
      <c r="E24" s="177">
        <v>3601</v>
      </c>
      <c r="F24" s="177">
        <v>4292</v>
      </c>
      <c r="G24" s="177">
        <v>3850</v>
      </c>
    </row>
    <row r="25" spans="1:7" x14ac:dyDescent="0.2">
      <c r="A25" s="177" t="s">
        <v>219</v>
      </c>
      <c r="B25" s="178">
        <v>3069.7</v>
      </c>
      <c r="C25" s="193" t="s">
        <v>134</v>
      </c>
      <c r="D25" s="194">
        <v>44875</v>
      </c>
      <c r="E25" s="177">
        <v>4116</v>
      </c>
      <c r="F25" s="177">
        <v>4300</v>
      </c>
      <c r="G25" s="177">
        <v>3843</v>
      </c>
    </row>
    <row r="26" spans="1:7" x14ac:dyDescent="0.2">
      <c r="A26" s="177" t="s">
        <v>219</v>
      </c>
      <c r="B26" s="178">
        <v>2892.17</v>
      </c>
      <c r="C26" s="193" t="s">
        <v>134</v>
      </c>
      <c r="D26" s="194">
        <v>44876</v>
      </c>
      <c r="E26" s="177">
        <v>4116</v>
      </c>
      <c r="F26" s="177">
        <v>4263</v>
      </c>
      <c r="G26" s="177">
        <v>3809</v>
      </c>
    </row>
    <row r="27" spans="1:7" x14ac:dyDescent="0.2">
      <c r="A27" s="177" t="s">
        <v>218</v>
      </c>
      <c r="B27" s="178">
        <v>3924.03</v>
      </c>
      <c r="C27" s="193">
        <v>161000149</v>
      </c>
      <c r="D27" s="194">
        <v>44877</v>
      </c>
      <c r="E27" s="177">
        <v>3601</v>
      </c>
      <c r="F27" s="177">
        <v>4158</v>
      </c>
      <c r="G27" s="177">
        <v>3724</v>
      </c>
    </row>
    <row r="28" spans="1:7" x14ac:dyDescent="0.2">
      <c r="A28" s="177" t="s">
        <v>219</v>
      </c>
      <c r="B28" s="178">
        <v>2525.65</v>
      </c>
      <c r="C28" s="193" t="s">
        <v>134</v>
      </c>
      <c r="D28" s="194">
        <v>44877</v>
      </c>
      <c r="E28" s="177">
        <v>4116</v>
      </c>
      <c r="F28" s="177">
        <v>4198</v>
      </c>
      <c r="G28" s="177">
        <v>3739</v>
      </c>
    </row>
    <row r="29" spans="1:7" x14ac:dyDescent="0.2">
      <c r="A29" s="177" t="s">
        <v>218</v>
      </c>
      <c r="B29" s="178">
        <v>3693.95</v>
      </c>
      <c r="C29" s="193">
        <v>161000150</v>
      </c>
      <c r="D29" s="194">
        <v>44878</v>
      </c>
      <c r="E29" s="177">
        <v>3601</v>
      </c>
      <c r="F29" s="177">
        <v>4296</v>
      </c>
      <c r="G29" s="177">
        <v>3847</v>
      </c>
    </row>
    <row r="30" spans="1:7" x14ac:dyDescent="0.2">
      <c r="A30" s="177" t="s">
        <v>218</v>
      </c>
      <c r="B30" s="178">
        <v>3789.05</v>
      </c>
      <c r="C30" s="193">
        <v>161000194</v>
      </c>
      <c r="D30" s="194">
        <v>44878</v>
      </c>
      <c r="E30" s="177">
        <v>3474</v>
      </c>
      <c r="F30" s="177">
        <v>4398</v>
      </c>
      <c r="G30" s="177">
        <v>3924</v>
      </c>
    </row>
    <row r="31" spans="1:7" x14ac:dyDescent="0.2">
      <c r="A31" s="177" t="s">
        <v>219</v>
      </c>
      <c r="B31" s="178">
        <v>2941.59</v>
      </c>
      <c r="C31" s="193" t="s">
        <v>134</v>
      </c>
      <c r="D31" s="194">
        <v>44878</v>
      </c>
      <c r="E31" s="177">
        <v>4116</v>
      </c>
      <c r="F31" s="177">
        <v>4290</v>
      </c>
      <c r="G31" s="177">
        <v>3822</v>
      </c>
    </row>
    <row r="32" spans="1:7" x14ac:dyDescent="0.2">
      <c r="A32" s="177" t="s">
        <v>218</v>
      </c>
      <c r="B32" s="178">
        <v>4099.6000000000004</v>
      </c>
      <c r="C32" s="193">
        <v>161000151</v>
      </c>
      <c r="D32" s="194">
        <v>44879</v>
      </c>
      <c r="E32" s="177">
        <v>3601</v>
      </c>
      <c r="F32" s="177">
        <v>4307</v>
      </c>
      <c r="G32" s="177">
        <v>3839</v>
      </c>
    </row>
    <row r="33" spans="1:7" x14ac:dyDescent="0.2">
      <c r="A33" s="177" t="s">
        <v>218</v>
      </c>
      <c r="B33" s="178">
        <v>4001.7</v>
      </c>
      <c r="C33" s="193">
        <v>161000195</v>
      </c>
      <c r="D33" s="194">
        <v>44879</v>
      </c>
      <c r="E33" s="177">
        <v>3474</v>
      </c>
      <c r="F33" s="177">
        <v>4340</v>
      </c>
      <c r="G33" s="177">
        <v>3905</v>
      </c>
    </row>
    <row r="34" spans="1:7" x14ac:dyDescent="0.2">
      <c r="A34" s="177" t="s">
        <v>219</v>
      </c>
      <c r="B34" s="178">
        <v>3256.24</v>
      </c>
      <c r="C34" s="193" t="s">
        <v>134</v>
      </c>
      <c r="D34" s="194">
        <v>44879</v>
      </c>
      <c r="E34" s="177">
        <v>4116</v>
      </c>
      <c r="F34" s="177">
        <v>4337</v>
      </c>
      <c r="G34" s="177">
        <v>3891</v>
      </c>
    </row>
    <row r="35" spans="1:7" x14ac:dyDescent="0.2">
      <c r="A35" s="177" t="s">
        <v>219</v>
      </c>
      <c r="B35" s="178">
        <v>3569.98</v>
      </c>
      <c r="C35" s="193" t="s">
        <v>134</v>
      </c>
      <c r="D35" s="194">
        <v>44880</v>
      </c>
      <c r="E35" s="177">
        <v>4116</v>
      </c>
      <c r="F35" s="177">
        <v>4305</v>
      </c>
      <c r="G35" s="177">
        <v>3872</v>
      </c>
    </row>
    <row r="36" spans="1:7" x14ac:dyDescent="0.2">
      <c r="A36" s="177" t="s">
        <v>218</v>
      </c>
      <c r="B36" s="178">
        <v>4142.8900000000003</v>
      </c>
      <c r="C36" s="193">
        <v>161000152</v>
      </c>
      <c r="D36" s="194">
        <v>44881</v>
      </c>
      <c r="E36" s="177">
        <v>3601</v>
      </c>
      <c r="F36" s="177">
        <v>4438</v>
      </c>
      <c r="G36" s="177">
        <v>3953</v>
      </c>
    </row>
    <row r="37" spans="1:7" x14ac:dyDescent="0.2">
      <c r="A37" s="177" t="s">
        <v>219</v>
      </c>
      <c r="B37" s="178">
        <v>2792.76</v>
      </c>
      <c r="C37" s="193" t="s">
        <v>134</v>
      </c>
      <c r="D37" s="194">
        <v>44881</v>
      </c>
      <c r="E37" s="177">
        <v>4116</v>
      </c>
      <c r="F37" s="177">
        <v>4288</v>
      </c>
      <c r="G37" s="177">
        <v>3837</v>
      </c>
    </row>
    <row r="38" spans="1:7" x14ac:dyDescent="0.2">
      <c r="A38" s="177" t="s">
        <v>219</v>
      </c>
      <c r="B38" s="178">
        <v>3203.56</v>
      </c>
      <c r="C38" s="193" t="s">
        <v>134</v>
      </c>
      <c r="D38" s="194">
        <v>44882</v>
      </c>
      <c r="E38" s="177">
        <v>4116</v>
      </c>
      <c r="F38" s="177">
        <v>4309</v>
      </c>
      <c r="G38" s="177">
        <v>3860</v>
      </c>
    </row>
    <row r="39" spans="1:7" x14ac:dyDescent="0.2">
      <c r="A39" s="177" t="s">
        <v>219</v>
      </c>
      <c r="B39" s="178">
        <v>2989.96</v>
      </c>
      <c r="C39" s="193" t="s">
        <v>134</v>
      </c>
      <c r="D39" s="194">
        <v>44883</v>
      </c>
      <c r="E39" s="177">
        <v>4116</v>
      </c>
      <c r="F39" s="177">
        <v>4309</v>
      </c>
      <c r="G39" s="177">
        <v>3847</v>
      </c>
    </row>
    <row r="40" spans="1:7" x14ac:dyDescent="0.2">
      <c r="A40" s="177" t="s">
        <v>219</v>
      </c>
      <c r="B40" s="178">
        <v>2747.46</v>
      </c>
      <c r="C40" s="193" t="s">
        <v>134</v>
      </c>
      <c r="D40" s="194">
        <v>44884</v>
      </c>
      <c r="E40" s="177">
        <v>4116</v>
      </c>
      <c r="F40" s="177">
        <v>4252</v>
      </c>
      <c r="G40" s="177">
        <v>3789</v>
      </c>
    </row>
    <row r="41" spans="1:7" x14ac:dyDescent="0.2">
      <c r="A41" s="177" t="s">
        <v>219</v>
      </c>
      <c r="B41" s="178">
        <v>2656.02</v>
      </c>
      <c r="C41" s="193" t="s">
        <v>134</v>
      </c>
      <c r="D41" s="194">
        <v>44885</v>
      </c>
      <c r="E41" s="177">
        <v>4116</v>
      </c>
      <c r="F41" s="177">
        <v>4233</v>
      </c>
      <c r="G41" s="177">
        <v>3803</v>
      </c>
    </row>
    <row r="42" spans="1:7" x14ac:dyDescent="0.2">
      <c r="A42" s="177" t="s">
        <v>218</v>
      </c>
      <c r="B42" s="178">
        <v>3857.1</v>
      </c>
      <c r="C42" s="193">
        <v>161000154</v>
      </c>
      <c r="D42" s="194">
        <v>44886</v>
      </c>
      <c r="E42" s="177">
        <v>3601</v>
      </c>
      <c r="F42" s="177">
        <v>4273</v>
      </c>
      <c r="G42" s="177">
        <v>3833</v>
      </c>
    </row>
    <row r="43" spans="1:7" x14ac:dyDescent="0.2">
      <c r="A43" s="177" t="s">
        <v>219</v>
      </c>
      <c r="B43" s="178">
        <v>2319.46</v>
      </c>
      <c r="C43" s="193" t="s">
        <v>134</v>
      </c>
      <c r="D43" s="194">
        <v>44886</v>
      </c>
      <c r="E43" s="177">
        <v>4116</v>
      </c>
      <c r="F43" s="177">
        <v>4261</v>
      </c>
      <c r="G43" s="177">
        <v>3808</v>
      </c>
    </row>
    <row r="44" spans="1:7" x14ac:dyDescent="0.2">
      <c r="A44" s="177" t="s">
        <v>218</v>
      </c>
      <c r="B44" s="178">
        <v>3533.2</v>
      </c>
      <c r="C44" s="193">
        <v>161000155</v>
      </c>
      <c r="D44" s="194">
        <v>44887</v>
      </c>
      <c r="E44" s="177">
        <v>3601</v>
      </c>
      <c r="F44" s="177">
        <v>4373</v>
      </c>
      <c r="G44" s="177">
        <v>3927</v>
      </c>
    </row>
    <row r="45" spans="1:7" x14ac:dyDescent="0.2">
      <c r="A45" s="177" t="s">
        <v>219</v>
      </c>
      <c r="B45" s="178">
        <v>2050.7399999999998</v>
      </c>
      <c r="C45" s="193" t="s">
        <v>134</v>
      </c>
      <c r="D45" s="194">
        <v>44887</v>
      </c>
      <c r="E45" s="177">
        <v>4116</v>
      </c>
      <c r="F45" s="177">
        <v>4279</v>
      </c>
      <c r="G45" s="177">
        <v>3841</v>
      </c>
    </row>
    <row r="46" spans="1:7" x14ac:dyDescent="0.2">
      <c r="A46" s="177" t="s">
        <v>220</v>
      </c>
      <c r="B46" s="178">
        <v>3819.05</v>
      </c>
      <c r="C46" s="193">
        <v>161000963</v>
      </c>
      <c r="D46" s="194">
        <v>44888</v>
      </c>
      <c r="E46" s="177">
        <v>4207</v>
      </c>
      <c r="F46" s="177">
        <v>4396</v>
      </c>
      <c r="G46" s="177">
        <v>3906</v>
      </c>
    </row>
    <row r="47" spans="1:7" x14ac:dyDescent="0.2">
      <c r="A47" s="177" t="s">
        <v>219</v>
      </c>
      <c r="B47" s="178">
        <v>175.54</v>
      </c>
      <c r="C47" s="193" t="s">
        <v>134</v>
      </c>
      <c r="D47" s="194">
        <v>44888</v>
      </c>
      <c r="E47" s="177">
        <v>4116</v>
      </c>
      <c r="F47" s="177">
        <v>4345</v>
      </c>
      <c r="G47" s="177">
        <v>3914</v>
      </c>
    </row>
    <row r="48" spans="1:7" x14ac:dyDescent="0.2">
      <c r="A48" s="177" t="s">
        <v>219</v>
      </c>
      <c r="B48" s="178">
        <v>1362.92</v>
      </c>
      <c r="C48" s="193" t="s">
        <v>134</v>
      </c>
      <c r="D48" s="194">
        <v>44889</v>
      </c>
      <c r="E48" s="177">
        <v>4116</v>
      </c>
      <c r="F48" s="177">
        <v>4281</v>
      </c>
      <c r="G48" s="177">
        <v>3851</v>
      </c>
    </row>
    <row r="49" spans="1:7" x14ac:dyDescent="0.2">
      <c r="A49" s="177" t="s">
        <v>219</v>
      </c>
      <c r="B49" s="178">
        <v>806.16</v>
      </c>
      <c r="C49" s="193" t="s">
        <v>134</v>
      </c>
      <c r="D49" s="194">
        <v>44890</v>
      </c>
      <c r="E49" s="177">
        <v>4116</v>
      </c>
      <c r="F49" s="177">
        <v>4242</v>
      </c>
      <c r="G49" s="177">
        <v>3854</v>
      </c>
    </row>
    <row r="50" spans="1:7" x14ac:dyDescent="0.2">
      <c r="A50" s="177" t="s">
        <v>219</v>
      </c>
      <c r="B50" s="178">
        <v>566.89</v>
      </c>
      <c r="C50" s="193" t="s">
        <v>134</v>
      </c>
      <c r="D50" s="194">
        <v>44891</v>
      </c>
      <c r="E50" s="177">
        <v>4116</v>
      </c>
      <c r="F50" s="177">
        <v>4252</v>
      </c>
      <c r="G50" s="177">
        <v>3863</v>
      </c>
    </row>
    <row r="51" spans="1:7" x14ac:dyDescent="0.2">
      <c r="A51" s="177" t="s">
        <v>219</v>
      </c>
      <c r="B51" s="178">
        <v>483.44</v>
      </c>
      <c r="C51" s="193" t="s">
        <v>134</v>
      </c>
      <c r="D51" s="194">
        <v>44892</v>
      </c>
      <c r="E51" s="177">
        <v>4116</v>
      </c>
      <c r="F51" s="177">
        <v>4278</v>
      </c>
      <c r="G51" s="177">
        <v>3897</v>
      </c>
    </row>
    <row r="52" spans="1:7" x14ac:dyDescent="0.2">
      <c r="A52" s="177" t="s">
        <v>219</v>
      </c>
      <c r="B52" s="178">
        <v>551.05999999999995</v>
      </c>
      <c r="C52" s="193" t="s">
        <v>134</v>
      </c>
      <c r="D52" s="194">
        <v>44893</v>
      </c>
      <c r="E52" s="177">
        <v>4116</v>
      </c>
      <c r="F52" s="177">
        <v>4280</v>
      </c>
      <c r="G52" s="177">
        <v>3874</v>
      </c>
    </row>
    <row r="53" spans="1:7" x14ac:dyDescent="0.2">
      <c r="A53" s="177" t="s">
        <v>219</v>
      </c>
      <c r="B53" s="178">
        <v>442.45</v>
      </c>
      <c r="C53" s="193" t="s">
        <v>134</v>
      </c>
      <c r="D53" s="194">
        <v>44894</v>
      </c>
      <c r="E53" s="177">
        <v>4116</v>
      </c>
      <c r="F53" s="177">
        <v>4303</v>
      </c>
      <c r="G53" s="177">
        <v>3919</v>
      </c>
    </row>
    <row r="54" spans="1:7" x14ac:dyDescent="0.2">
      <c r="A54" s="177" t="s">
        <v>219</v>
      </c>
      <c r="B54" s="178">
        <v>401.1</v>
      </c>
      <c r="C54" s="193" t="s">
        <v>134</v>
      </c>
      <c r="D54" s="194">
        <v>44895</v>
      </c>
      <c r="E54" s="177">
        <v>4116</v>
      </c>
      <c r="F54" s="177">
        <v>4338</v>
      </c>
      <c r="G54" s="177">
        <v>3944</v>
      </c>
    </row>
    <row r="55" spans="1:7" x14ac:dyDescent="0.2">
      <c r="A55" s="185" t="s">
        <v>216</v>
      </c>
      <c r="B55" s="186">
        <f>SUM(B2:B54)</f>
        <v>171874.23000000004</v>
      </c>
      <c r="C55" s="185"/>
      <c r="D55" s="195"/>
      <c r="E55" s="187">
        <f>ROUND(SUMPRODUCT($B$2:$B$54,E2:E54)/$B$55,0)</f>
        <v>3800</v>
      </c>
      <c r="F55" s="187">
        <f>ROUND(SUMPRODUCT($B$2:$B$54,F2:F54)/$B$55,0)</f>
        <v>4287</v>
      </c>
      <c r="G55" s="187">
        <f>ROUND(SUMPRODUCT($B$2:$B$54,G2:G54)/$B$55,0)</f>
        <v>3830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SheetLayoutView="100" workbookViewId="0">
      <pane ySplit="1" topLeftCell="A2" activePane="bottomLeft" state="frozen"/>
      <selection pane="bottomLeft" activeCell="A2" sqref="A2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80" customWidth="1"/>
    <col min="4" max="4" width="11.6640625" style="190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82" t="s">
        <v>116</v>
      </c>
      <c r="D1" s="84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267</v>
      </c>
      <c r="B2" s="178">
        <v>2613.65</v>
      </c>
      <c r="C2" s="177"/>
      <c r="D2" s="179"/>
      <c r="E2" s="177">
        <v>5258</v>
      </c>
      <c r="F2" s="177">
        <v>5258</v>
      </c>
      <c r="G2" s="177">
        <v>4761</v>
      </c>
    </row>
    <row r="3" spans="1:7" x14ac:dyDescent="0.2">
      <c r="A3" s="177" t="s">
        <v>268</v>
      </c>
      <c r="B3" s="178">
        <v>44.8</v>
      </c>
      <c r="C3" s="177">
        <v>482000075</v>
      </c>
      <c r="D3" s="179">
        <v>44734</v>
      </c>
      <c r="E3" s="177">
        <v>5169</v>
      </c>
      <c r="F3" s="177">
        <v>5169</v>
      </c>
      <c r="G3" s="177">
        <v>4758</v>
      </c>
    </row>
    <row r="4" spans="1:7" x14ac:dyDescent="0.2">
      <c r="A4" s="177" t="s">
        <v>268</v>
      </c>
      <c r="B4" s="178">
        <v>66.05</v>
      </c>
      <c r="C4" s="177">
        <v>482000084</v>
      </c>
      <c r="D4" s="179">
        <v>44742</v>
      </c>
      <c r="E4" s="177">
        <v>5325</v>
      </c>
      <c r="F4" s="177">
        <v>5325</v>
      </c>
      <c r="G4" s="177">
        <v>4824</v>
      </c>
    </row>
    <row r="5" spans="1:7" x14ac:dyDescent="0.2">
      <c r="A5" s="177" t="s">
        <v>268</v>
      </c>
      <c r="B5" s="178">
        <v>56.85</v>
      </c>
      <c r="C5" s="177">
        <v>482000089</v>
      </c>
      <c r="D5" s="179">
        <v>44744</v>
      </c>
      <c r="E5" s="177">
        <v>5441</v>
      </c>
      <c r="F5" s="177">
        <v>5441</v>
      </c>
      <c r="G5" s="177">
        <v>4845</v>
      </c>
    </row>
    <row r="6" spans="1:7" x14ac:dyDescent="0.2">
      <c r="A6" s="177" t="s">
        <v>268</v>
      </c>
      <c r="B6" s="178">
        <v>61.35</v>
      </c>
      <c r="C6" s="177">
        <v>482000096</v>
      </c>
      <c r="D6" s="179">
        <v>44748</v>
      </c>
      <c r="E6" s="177">
        <v>5448</v>
      </c>
      <c r="F6" s="177">
        <v>5448</v>
      </c>
      <c r="G6" s="177">
        <v>4962</v>
      </c>
    </row>
    <row r="7" spans="1:7" x14ac:dyDescent="0.2">
      <c r="A7" s="177" t="s">
        <v>268</v>
      </c>
      <c r="B7" s="178">
        <v>68.05</v>
      </c>
      <c r="C7" s="177">
        <v>482000100</v>
      </c>
      <c r="D7" s="179">
        <v>44750</v>
      </c>
      <c r="E7" s="177">
        <v>5440</v>
      </c>
      <c r="F7" s="177">
        <v>5440</v>
      </c>
      <c r="G7" s="177">
        <v>4843</v>
      </c>
    </row>
    <row r="8" spans="1:7" x14ac:dyDescent="0.2">
      <c r="A8" s="177" t="s">
        <v>268</v>
      </c>
      <c r="B8" s="178">
        <v>58.75</v>
      </c>
      <c r="C8" s="177">
        <v>482000107</v>
      </c>
      <c r="D8" s="179">
        <v>44756</v>
      </c>
      <c r="E8" s="177">
        <v>5401</v>
      </c>
      <c r="F8" s="177">
        <v>5401</v>
      </c>
      <c r="G8" s="177">
        <v>4837</v>
      </c>
    </row>
    <row r="9" spans="1:7" x14ac:dyDescent="0.2">
      <c r="A9" s="177" t="s">
        <v>268</v>
      </c>
      <c r="B9" s="178">
        <v>41.95</v>
      </c>
      <c r="C9" s="177">
        <v>482000123</v>
      </c>
      <c r="D9" s="179">
        <v>44762</v>
      </c>
      <c r="E9" s="177">
        <v>5035</v>
      </c>
      <c r="F9" s="177">
        <v>5035</v>
      </c>
      <c r="G9" s="177">
        <v>4749</v>
      </c>
    </row>
    <row r="10" spans="1:7" x14ac:dyDescent="0.2">
      <c r="A10" s="177" t="s">
        <v>268</v>
      </c>
      <c r="B10" s="178">
        <v>45.65</v>
      </c>
      <c r="C10" s="177">
        <v>482000137</v>
      </c>
      <c r="D10" s="179">
        <v>44770</v>
      </c>
      <c r="E10" s="177">
        <v>5099</v>
      </c>
      <c r="F10" s="177">
        <v>5099</v>
      </c>
      <c r="G10" s="177">
        <v>4798</v>
      </c>
    </row>
    <row r="11" spans="1:7" x14ac:dyDescent="0.2">
      <c r="A11" s="177" t="s">
        <v>268</v>
      </c>
      <c r="B11" s="178">
        <v>42.95</v>
      </c>
      <c r="C11" s="177">
        <v>482000137</v>
      </c>
      <c r="D11" s="179">
        <v>44770</v>
      </c>
      <c r="E11" s="177">
        <v>5099</v>
      </c>
      <c r="F11" s="177">
        <v>5099</v>
      </c>
      <c r="G11" s="177">
        <v>4798</v>
      </c>
    </row>
    <row r="12" spans="1:7" x14ac:dyDescent="0.2">
      <c r="A12" s="177" t="s">
        <v>268</v>
      </c>
      <c r="B12" s="178">
        <v>50.1</v>
      </c>
      <c r="C12" s="177">
        <v>482000144</v>
      </c>
      <c r="D12" s="179">
        <v>44775</v>
      </c>
      <c r="E12" s="177">
        <v>4992</v>
      </c>
      <c r="F12" s="177">
        <v>4992</v>
      </c>
      <c r="G12" s="177">
        <v>4697</v>
      </c>
    </row>
    <row r="13" spans="1:7" x14ac:dyDescent="0.2">
      <c r="A13" s="177" t="s">
        <v>268</v>
      </c>
      <c r="B13" s="178">
        <v>48.15</v>
      </c>
      <c r="C13" s="177">
        <v>482000148</v>
      </c>
      <c r="D13" s="179">
        <v>44779</v>
      </c>
      <c r="E13" s="177">
        <v>5431</v>
      </c>
      <c r="F13" s="177">
        <v>5431</v>
      </c>
      <c r="G13" s="177">
        <v>4863</v>
      </c>
    </row>
    <row r="14" spans="1:7" x14ac:dyDescent="0.2">
      <c r="A14" s="177" t="s">
        <v>268</v>
      </c>
      <c r="B14" s="178">
        <v>57.5</v>
      </c>
      <c r="C14" s="177">
        <v>482000250</v>
      </c>
      <c r="D14" s="179">
        <v>44819</v>
      </c>
      <c r="E14" s="177">
        <v>5185</v>
      </c>
      <c r="F14" s="177">
        <v>5185</v>
      </c>
      <c r="G14" s="177">
        <v>4630</v>
      </c>
    </row>
    <row r="15" spans="1:7" x14ac:dyDescent="0.2">
      <c r="A15" s="177" t="s">
        <v>268</v>
      </c>
      <c r="B15" s="178">
        <v>3978.65</v>
      </c>
      <c r="C15" s="177">
        <v>482000397</v>
      </c>
      <c r="D15" s="179">
        <v>44869</v>
      </c>
      <c r="E15" s="177">
        <v>5050</v>
      </c>
      <c r="F15" s="177">
        <v>5050</v>
      </c>
      <c r="G15" s="177">
        <v>4751</v>
      </c>
    </row>
    <row r="16" spans="1:7" x14ac:dyDescent="0.2">
      <c r="A16" s="177" t="s">
        <v>268</v>
      </c>
      <c r="B16" s="178">
        <v>3940.11</v>
      </c>
      <c r="C16" s="177">
        <v>482000403</v>
      </c>
      <c r="D16" s="179">
        <v>44872</v>
      </c>
      <c r="E16" s="177">
        <v>5060</v>
      </c>
      <c r="F16" s="177">
        <v>5060</v>
      </c>
      <c r="G16" s="177">
        <v>4752</v>
      </c>
    </row>
    <row r="17" spans="1:7" x14ac:dyDescent="0.2">
      <c r="A17" s="177" t="s">
        <v>268</v>
      </c>
      <c r="B17" s="178">
        <v>3750.89</v>
      </c>
      <c r="C17" s="177">
        <v>482000406</v>
      </c>
      <c r="D17" s="179">
        <v>44873</v>
      </c>
      <c r="E17" s="177">
        <v>5051</v>
      </c>
      <c r="F17" s="177">
        <v>5051</v>
      </c>
      <c r="G17" s="177">
        <v>4741</v>
      </c>
    </row>
    <row r="18" spans="1:7" x14ac:dyDescent="0.2">
      <c r="A18" s="177" t="s">
        <v>268</v>
      </c>
      <c r="B18" s="178">
        <v>3749.65</v>
      </c>
      <c r="C18" s="177">
        <v>482000409</v>
      </c>
      <c r="D18" s="179">
        <v>44875</v>
      </c>
      <c r="E18" s="177">
        <v>5055</v>
      </c>
      <c r="F18" s="177">
        <v>5055</v>
      </c>
      <c r="G18" s="177">
        <v>4739</v>
      </c>
    </row>
    <row r="19" spans="1:7" x14ac:dyDescent="0.2">
      <c r="A19" s="177" t="s">
        <v>268</v>
      </c>
      <c r="B19" s="178">
        <v>3820.8</v>
      </c>
      <c r="C19" s="177">
        <v>482000417</v>
      </c>
      <c r="D19" s="179">
        <v>44878</v>
      </c>
      <c r="E19" s="177">
        <v>5268</v>
      </c>
      <c r="F19" s="177">
        <v>5268</v>
      </c>
      <c r="G19" s="177">
        <v>4746</v>
      </c>
    </row>
    <row r="20" spans="1:7" x14ac:dyDescent="0.2">
      <c r="A20" s="177" t="s">
        <v>268</v>
      </c>
      <c r="B20" s="178">
        <v>3978.4</v>
      </c>
      <c r="C20" s="177">
        <v>482000420</v>
      </c>
      <c r="D20" s="179">
        <v>44880</v>
      </c>
      <c r="E20" s="177">
        <v>5106</v>
      </c>
      <c r="F20" s="177">
        <v>5106</v>
      </c>
      <c r="G20" s="177">
        <v>4747</v>
      </c>
    </row>
    <row r="21" spans="1:7" x14ac:dyDescent="0.2">
      <c r="A21" s="177" t="s">
        <v>268</v>
      </c>
      <c r="B21" s="178">
        <v>3895.7</v>
      </c>
      <c r="C21" s="177">
        <v>482000425</v>
      </c>
      <c r="D21" s="179">
        <v>44882</v>
      </c>
      <c r="E21" s="177">
        <v>5142</v>
      </c>
      <c r="F21" s="177">
        <v>5142</v>
      </c>
      <c r="G21" s="177">
        <v>4757</v>
      </c>
    </row>
    <row r="22" spans="1:7" x14ac:dyDescent="0.2">
      <c r="A22" s="177" t="s">
        <v>268</v>
      </c>
      <c r="B22" s="178">
        <v>3760.02</v>
      </c>
      <c r="C22" s="177">
        <v>482000427</v>
      </c>
      <c r="D22" s="179">
        <v>44882</v>
      </c>
      <c r="E22" s="177">
        <v>5104</v>
      </c>
      <c r="F22" s="177">
        <v>5104</v>
      </c>
      <c r="G22" s="177">
        <v>4721</v>
      </c>
    </row>
    <row r="23" spans="1:7" x14ac:dyDescent="0.2">
      <c r="A23" s="177" t="s">
        <v>268</v>
      </c>
      <c r="B23" s="178">
        <v>3938.75</v>
      </c>
      <c r="C23" s="177">
        <v>482000389</v>
      </c>
      <c r="D23" s="179">
        <v>44884</v>
      </c>
      <c r="E23" s="177">
        <v>5059</v>
      </c>
      <c r="F23" s="177">
        <v>5059</v>
      </c>
      <c r="G23" s="177">
        <v>4682</v>
      </c>
    </row>
    <row r="24" spans="1:7" x14ac:dyDescent="0.2">
      <c r="A24" s="177" t="s">
        <v>268</v>
      </c>
      <c r="B24" s="178">
        <v>3813.15</v>
      </c>
      <c r="C24" s="177">
        <v>482000392</v>
      </c>
      <c r="D24" s="179">
        <v>44885</v>
      </c>
      <c r="E24" s="177">
        <v>5061</v>
      </c>
      <c r="F24" s="177">
        <v>5061</v>
      </c>
      <c r="G24" s="177">
        <v>4882</v>
      </c>
    </row>
    <row r="25" spans="1:7" x14ac:dyDescent="0.2">
      <c r="A25" s="177" t="s">
        <v>268</v>
      </c>
      <c r="B25" s="178">
        <v>3422.45</v>
      </c>
      <c r="C25" s="177">
        <v>482000429</v>
      </c>
      <c r="D25" s="179">
        <v>44885</v>
      </c>
      <c r="E25" s="177">
        <v>5058</v>
      </c>
      <c r="F25" s="177">
        <v>5058</v>
      </c>
      <c r="G25" s="177">
        <v>4735</v>
      </c>
    </row>
    <row r="26" spans="1:7" x14ac:dyDescent="0.2">
      <c r="A26" s="177" t="s">
        <v>268</v>
      </c>
      <c r="B26" s="178">
        <v>3880.6</v>
      </c>
      <c r="C26" s="177">
        <v>482000397</v>
      </c>
      <c r="D26" s="179">
        <v>44887</v>
      </c>
      <c r="E26" s="177">
        <v>4976</v>
      </c>
      <c r="F26" s="177">
        <v>4976</v>
      </c>
      <c r="G26" s="177">
        <v>4691</v>
      </c>
    </row>
    <row r="27" spans="1:7" x14ac:dyDescent="0.2">
      <c r="A27" s="177" t="s">
        <v>268</v>
      </c>
      <c r="B27" s="178">
        <v>3915.7</v>
      </c>
      <c r="C27" s="177">
        <v>482000434</v>
      </c>
      <c r="D27" s="179">
        <v>44887</v>
      </c>
      <c r="E27" s="177">
        <v>5024</v>
      </c>
      <c r="F27" s="177">
        <v>5024</v>
      </c>
      <c r="G27" s="177">
        <v>4701</v>
      </c>
    </row>
    <row r="28" spans="1:7" x14ac:dyDescent="0.2">
      <c r="A28" s="177" t="s">
        <v>268</v>
      </c>
      <c r="B28" s="178">
        <v>3798.85</v>
      </c>
      <c r="C28" s="177">
        <v>482000400</v>
      </c>
      <c r="D28" s="179">
        <v>44888</v>
      </c>
      <c r="E28" s="177">
        <v>5030</v>
      </c>
      <c r="F28" s="177">
        <v>5030</v>
      </c>
      <c r="G28" s="177">
        <v>4742</v>
      </c>
    </row>
    <row r="29" spans="1:7" x14ac:dyDescent="0.2">
      <c r="A29" s="177" t="s">
        <v>268</v>
      </c>
      <c r="B29" s="178">
        <v>3794.92</v>
      </c>
      <c r="C29" s="177">
        <v>482000402</v>
      </c>
      <c r="D29" s="179">
        <v>44889</v>
      </c>
      <c r="E29" s="177">
        <v>5016</v>
      </c>
      <c r="F29" s="177">
        <v>5016</v>
      </c>
      <c r="G29" s="177">
        <v>4721</v>
      </c>
    </row>
    <row r="30" spans="1:7" x14ac:dyDescent="0.2">
      <c r="A30" s="177" t="s">
        <v>268</v>
      </c>
      <c r="B30" s="178">
        <v>3799.97</v>
      </c>
      <c r="C30" s="177">
        <v>482000441</v>
      </c>
      <c r="D30" s="179">
        <v>44889</v>
      </c>
      <c r="E30" s="177">
        <v>5062</v>
      </c>
      <c r="F30" s="177">
        <v>5062</v>
      </c>
      <c r="G30" s="177">
        <v>4764</v>
      </c>
    </row>
    <row r="31" spans="1:7" x14ac:dyDescent="0.2">
      <c r="A31" s="177" t="s">
        <v>268</v>
      </c>
      <c r="B31" s="178">
        <v>3982.75</v>
      </c>
      <c r="C31" s="177">
        <v>482000447</v>
      </c>
      <c r="D31" s="179">
        <v>44892</v>
      </c>
      <c r="E31" s="177">
        <v>5033</v>
      </c>
      <c r="F31" s="177">
        <v>5033</v>
      </c>
      <c r="G31" s="177">
        <v>4640</v>
      </c>
    </row>
    <row r="32" spans="1:7" x14ac:dyDescent="0.2">
      <c r="A32" s="185" t="s">
        <v>216</v>
      </c>
      <c r="B32" s="186">
        <f>SUM(B2:B31)</f>
        <v>68477.16</v>
      </c>
      <c r="C32" s="187"/>
      <c r="D32" s="188"/>
      <c r="E32" s="187">
        <f>ROUND(SUMPRODUCT($B$2:$B$31,E2:E31)/$B$32,0)</f>
        <v>5077</v>
      </c>
      <c r="F32" s="187">
        <f>ROUND(SUMPRODUCT($B$2:$B$31,F2:F31)/$B$32,0)</f>
        <v>5077</v>
      </c>
      <c r="G32" s="187">
        <f>ROUND(SUMPRODUCT($B$2:$B$31,G2:G31)/$B$32,0)</f>
        <v>4737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view="pageBreakPreview" zoomScaleSheetLayoutView="100" workbookViewId="0">
      <pane ySplit="1" topLeftCell="A164" activePane="bottomLeft" state="frozen"/>
      <selection pane="bottomLeft" activeCell="A3" sqref="A3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96" customWidth="1"/>
    <col min="4" max="4" width="12" style="197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191" t="s">
        <v>116</v>
      </c>
      <c r="D1" s="192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121</v>
      </c>
      <c r="B2" s="178">
        <v>70194.81</v>
      </c>
      <c r="C2" s="193"/>
      <c r="D2" s="194"/>
      <c r="E2" s="177">
        <v>3798</v>
      </c>
      <c r="F2" s="177">
        <v>3315</v>
      </c>
      <c r="G2" s="177">
        <v>3002</v>
      </c>
    </row>
    <row r="3" spans="1:7" x14ac:dyDescent="0.2">
      <c r="A3" s="177" t="s">
        <v>130</v>
      </c>
      <c r="B3" s="178">
        <v>3306.64</v>
      </c>
      <c r="C3" s="193">
        <v>161001864</v>
      </c>
      <c r="D3" s="194">
        <v>44833</v>
      </c>
      <c r="E3" s="177">
        <v>3587</v>
      </c>
      <c r="F3" s="177">
        <v>3246</v>
      </c>
      <c r="G3" s="177">
        <v>2892</v>
      </c>
    </row>
    <row r="4" spans="1:7" x14ac:dyDescent="0.2">
      <c r="A4" s="177" t="s">
        <v>301</v>
      </c>
      <c r="B4" s="178">
        <v>4154.1899999999996</v>
      </c>
      <c r="C4" s="193">
        <v>262000094</v>
      </c>
      <c r="D4" s="194">
        <v>44833</v>
      </c>
      <c r="E4" s="177">
        <v>3046</v>
      </c>
      <c r="F4" s="177">
        <v>3389</v>
      </c>
      <c r="G4" s="177">
        <v>3032</v>
      </c>
    </row>
    <row r="5" spans="1:7" x14ac:dyDescent="0.2">
      <c r="A5" s="177" t="s">
        <v>304</v>
      </c>
      <c r="B5" s="178">
        <v>4373.67</v>
      </c>
      <c r="C5" s="193">
        <v>462000863</v>
      </c>
      <c r="D5" s="194">
        <v>44833</v>
      </c>
      <c r="E5" s="177">
        <v>4086</v>
      </c>
      <c r="F5" s="177">
        <v>3165</v>
      </c>
      <c r="G5" s="177">
        <v>2856</v>
      </c>
    </row>
    <row r="6" spans="1:7" x14ac:dyDescent="0.2">
      <c r="A6" s="177" t="s">
        <v>167</v>
      </c>
      <c r="B6" s="178">
        <v>3350.85</v>
      </c>
      <c r="C6" s="193">
        <v>161004300</v>
      </c>
      <c r="D6" s="194">
        <v>44834</v>
      </c>
      <c r="E6" s="177">
        <v>2987</v>
      </c>
      <c r="F6" s="177">
        <v>2410</v>
      </c>
      <c r="G6" s="177">
        <v>2169</v>
      </c>
    </row>
    <row r="7" spans="1:7" x14ac:dyDescent="0.2">
      <c r="A7" s="177" t="s">
        <v>153</v>
      </c>
      <c r="B7" s="178">
        <v>4018.62</v>
      </c>
      <c r="C7" s="193">
        <v>161005025</v>
      </c>
      <c r="D7" s="194">
        <v>44834</v>
      </c>
      <c r="E7" s="177">
        <v>4498</v>
      </c>
      <c r="F7" s="177">
        <v>3135</v>
      </c>
      <c r="G7" s="177">
        <v>2838</v>
      </c>
    </row>
    <row r="8" spans="1:7" x14ac:dyDescent="0.2">
      <c r="A8" s="177" t="s">
        <v>153</v>
      </c>
      <c r="B8" s="178">
        <v>4058.41</v>
      </c>
      <c r="C8" s="193">
        <v>161005031</v>
      </c>
      <c r="D8" s="194">
        <v>44835</v>
      </c>
      <c r="E8" s="177">
        <v>4278</v>
      </c>
      <c r="F8" s="177">
        <v>3014</v>
      </c>
      <c r="G8" s="177">
        <v>2704</v>
      </c>
    </row>
    <row r="9" spans="1:7" x14ac:dyDescent="0.2">
      <c r="A9" s="177" t="s">
        <v>135</v>
      </c>
      <c r="B9" s="178">
        <v>691.66</v>
      </c>
      <c r="C9" s="193" t="s">
        <v>134</v>
      </c>
      <c r="D9" s="194">
        <v>44835</v>
      </c>
      <c r="E9" s="177">
        <v>3923</v>
      </c>
      <c r="F9" s="177">
        <v>3386</v>
      </c>
      <c r="G9" s="177">
        <v>3040</v>
      </c>
    </row>
    <row r="10" spans="1:7" x14ac:dyDescent="0.2">
      <c r="A10" s="177" t="s">
        <v>135</v>
      </c>
      <c r="B10" s="178">
        <v>366.77</v>
      </c>
      <c r="C10" s="193" t="s">
        <v>134</v>
      </c>
      <c r="D10" s="194">
        <v>44835</v>
      </c>
      <c r="E10" s="177">
        <v>3923</v>
      </c>
      <c r="F10" s="177">
        <v>3386</v>
      </c>
      <c r="G10" s="177">
        <v>3040</v>
      </c>
    </row>
    <row r="11" spans="1:7" x14ac:dyDescent="0.2">
      <c r="A11" s="177" t="s">
        <v>136</v>
      </c>
      <c r="B11" s="178">
        <v>87.63</v>
      </c>
      <c r="C11" s="193" t="s">
        <v>134</v>
      </c>
      <c r="D11" s="194">
        <v>44835</v>
      </c>
      <c r="E11" s="177">
        <v>4272</v>
      </c>
      <c r="F11" s="177">
        <v>3307</v>
      </c>
      <c r="G11" s="177">
        <v>2966</v>
      </c>
    </row>
    <row r="12" spans="1:7" x14ac:dyDescent="0.2">
      <c r="A12" s="177" t="s">
        <v>137</v>
      </c>
      <c r="B12" s="178">
        <v>402.68</v>
      </c>
      <c r="C12" s="193" t="s">
        <v>134</v>
      </c>
      <c r="D12" s="194">
        <v>44835</v>
      </c>
      <c r="E12" s="177">
        <v>3306</v>
      </c>
      <c r="F12" s="177">
        <v>3215</v>
      </c>
      <c r="G12" s="177">
        <v>2878</v>
      </c>
    </row>
    <row r="13" spans="1:7" x14ac:dyDescent="0.2">
      <c r="A13" s="177" t="s">
        <v>161</v>
      </c>
      <c r="B13" s="178">
        <v>153.28</v>
      </c>
      <c r="C13" s="193" t="s">
        <v>134</v>
      </c>
      <c r="D13" s="194">
        <v>44835</v>
      </c>
      <c r="E13" s="177">
        <v>4372</v>
      </c>
      <c r="F13" s="177">
        <v>2681</v>
      </c>
      <c r="G13" s="177">
        <v>2421</v>
      </c>
    </row>
    <row r="14" spans="1:7" x14ac:dyDescent="0.2">
      <c r="A14" s="177" t="s">
        <v>161</v>
      </c>
      <c r="B14" s="178">
        <v>425.14</v>
      </c>
      <c r="C14" s="193" t="s">
        <v>134</v>
      </c>
      <c r="D14" s="194">
        <v>44835</v>
      </c>
      <c r="E14" s="177">
        <v>4372</v>
      </c>
      <c r="F14" s="177">
        <v>2681</v>
      </c>
      <c r="G14" s="177">
        <v>2421</v>
      </c>
    </row>
    <row r="15" spans="1:7" x14ac:dyDescent="0.2">
      <c r="A15" s="177" t="s">
        <v>130</v>
      </c>
      <c r="B15" s="178">
        <v>3218.23</v>
      </c>
      <c r="C15" s="193">
        <v>161001871</v>
      </c>
      <c r="D15" s="194">
        <v>44836</v>
      </c>
      <c r="E15" s="177">
        <v>3470</v>
      </c>
      <c r="F15" s="177">
        <v>3390</v>
      </c>
      <c r="G15" s="177">
        <v>3064</v>
      </c>
    </row>
    <row r="16" spans="1:7" x14ac:dyDescent="0.2">
      <c r="A16" s="177" t="s">
        <v>128</v>
      </c>
      <c r="B16" s="178">
        <v>4504.34</v>
      </c>
      <c r="C16" s="193">
        <v>161002367</v>
      </c>
      <c r="D16" s="194">
        <v>44836</v>
      </c>
      <c r="E16" s="177">
        <v>3988</v>
      </c>
      <c r="F16" s="177">
        <v>3975</v>
      </c>
      <c r="G16" s="177">
        <v>3694</v>
      </c>
    </row>
    <row r="17" spans="1:7" x14ac:dyDescent="0.2">
      <c r="A17" s="177" t="s">
        <v>167</v>
      </c>
      <c r="B17" s="178">
        <v>3755.15</v>
      </c>
      <c r="C17" s="193">
        <v>161004302</v>
      </c>
      <c r="D17" s="194">
        <v>44836</v>
      </c>
      <c r="E17" s="177">
        <v>2918</v>
      </c>
      <c r="F17" s="177">
        <v>2575</v>
      </c>
      <c r="G17" s="177">
        <v>2293</v>
      </c>
    </row>
    <row r="18" spans="1:7" x14ac:dyDescent="0.2">
      <c r="A18" s="177" t="s">
        <v>135</v>
      </c>
      <c r="B18" s="178">
        <v>717.21</v>
      </c>
      <c r="C18" s="193" t="s">
        <v>134</v>
      </c>
      <c r="D18" s="194">
        <v>44836</v>
      </c>
      <c r="E18" s="177">
        <v>3603</v>
      </c>
      <c r="F18" s="177">
        <v>3467</v>
      </c>
      <c r="G18" s="177">
        <v>3132</v>
      </c>
    </row>
    <row r="19" spans="1:7" x14ac:dyDescent="0.2">
      <c r="A19" s="177" t="s">
        <v>135</v>
      </c>
      <c r="B19" s="178">
        <v>393.33</v>
      </c>
      <c r="C19" s="193" t="s">
        <v>134</v>
      </c>
      <c r="D19" s="194">
        <v>44836</v>
      </c>
      <c r="E19" s="177">
        <v>3603</v>
      </c>
      <c r="F19" s="177">
        <v>3467</v>
      </c>
      <c r="G19" s="177">
        <v>3132</v>
      </c>
    </row>
    <row r="20" spans="1:7" x14ac:dyDescent="0.2">
      <c r="A20" s="177" t="s">
        <v>137</v>
      </c>
      <c r="B20" s="178">
        <v>255.78</v>
      </c>
      <c r="C20" s="193" t="s">
        <v>134</v>
      </c>
      <c r="D20" s="194">
        <v>44836</v>
      </c>
      <c r="E20" s="177">
        <v>4309</v>
      </c>
      <c r="F20" s="177">
        <v>3238</v>
      </c>
      <c r="G20" s="177">
        <v>2917</v>
      </c>
    </row>
    <row r="21" spans="1:7" x14ac:dyDescent="0.2">
      <c r="A21" s="177" t="s">
        <v>161</v>
      </c>
      <c r="B21" s="178">
        <v>155.9</v>
      </c>
      <c r="C21" s="193" t="s">
        <v>134</v>
      </c>
      <c r="D21" s="194">
        <v>44836</v>
      </c>
      <c r="E21" s="177">
        <v>4229</v>
      </c>
      <c r="F21" s="177">
        <v>2662</v>
      </c>
      <c r="G21" s="177">
        <v>2396</v>
      </c>
    </row>
    <row r="22" spans="1:7" x14ac:dyDescent="0.2">
      <c r="A22" s="177" t="s">
        <v>161</v>
      </c>
      <c r="B22" s="178">
        <v>417.44</v>
      </c>
      <c r="C22" s="193" t="s">
        <v>134</v>
      </c>
      <c r="D22" s="194">
        <v>44836</v>
      </c>
      <c r="E22" s="177">
        <v>4229</v>
      </c>
      <c r="F22" s="177">
        <v>2662</v>
      </c>
      <c r="G22" s="177">
        <v>2396</v>
      </c>
    </row>
    <row r="23" spans="1:7" x14ac:dyDescent="0.2">
      <c r="A23" s="177" t="s">
        <v>126</v>
      </c>
      <c r="B23" s="178">
        <v>3383.07</v>
      </c>
      <c r="C23" s="193">
        <v>161001144</v>
      </c>
      <c r="D23" s="194">
        <v>44837</v>
      </c>
      <c r="E23" s="177">
        <v>3074</v>
      </c>
      <c r="F23" s="177">
        <v>3658</v>
      </c>
      <c r="G23" s="177">
        <v>3300</v>
      </c>
    </row>
    <row r="24" spans="1:7" x14ac:dyDescent="0.2">
      <c r="A24" s="177" t="s">
        <v>126</v>
      </c>
      <c r="B24" s="178">
        <v>2950.58</v>
      </c>
      <c r="C24" s="193">
        <v>161001146</v>
      </c>
      <c r="D24" s="194">
        <v>44837</v>
      </c>
      <c r="E24" s="177">
        <v>3110</v>
      </c>
      <c r="F24" s="177">
        <v>2993</v>
      </c>
      <c r="G24" s="177">
        <v>2726</v>
      </c>
    </row>
    <row r="25" spans="1:7" x14ac:dyDescent="0.2">
      <c r="A25" s="177" t="s">
        <v>145</v>
      </c>
      <c r="B25" s="178">
        <v>3842.35</v>
      </c>
      <c r="C25" s="193">
        <v>161002733</v>
      </c>
      <c r="D25" s="194">
        <v>44837</v>
      </c>
      <c r="E25" s="177">
        <v>3588</v>
      </c>
      <c r="F25" s="177">
        <v>3171</v>
      </c>
      <c r="G25" s="177">
        <v>2874</v>
      </c>
    </row>
    <row r="26" spans="1:7" x14ac:dyDescent="0.2">
      <c r="A26" s="177" t="s">
        <v>167</v>
      </c>
      <c r="B26" s="178">
        <v>3792.8</v>
      </c>
      <c r="C26" s="193">
        <v>161004306</v>
      </c>
      <c r="D26" s="194">
        <v>44837</v>
      </c>
      <c r="E26" s="177">
        <v>2947</v>
      </c>
      <c r="F26" s="177">
        <v>3601</v>
      </c>
      <c r="G26" s="177">
        <v>3307</v>
      </c>
    </row>
    <row r="27" spans="1:7" x14ac:dyDescent="0.2">
      <c r="A27" s="177" t="s">
        <v>301</v>
      </c>
      <c r="B27" s="178">
        <v>4080.2</v>
      </c>
      <c r="C27" s="193">
        <v>262000098</v>
      </c>
      <c r="D27" s="194">
        <v>44837</v>
      </c>
      <c r="E27" s="177">
        <v>3840</v>
      </c>
      <c r="F27" s="177">
        <v>3316</v>
      </c>
      <c r="G27" s="177">
        <v>2975</v>
      </c>
    </row>
    <row r="28" spans="1:7" x14ac:dyDescent="0.2">
      <c r="A28" s="177" t="s">
        <v>301</v>
      </c>
      <c r="B28" s="178">
        <v>4109.1499999999996</v>
      </c>
      <c r="C28" s="193">
        <v>262000099</v>
      </c>
      <c r="D28" s="194">
        <v>44837</v>
      </c>
      <c r="E28" s="177">
        <v>4164</v>
      </c>
      <c r="F28" s="177">
        <v>2168</v>
      </c>
      <c r="G28" s="177">
        <v>1960</v>
      </c>
    </row>
    <row r="29" spans="1:7" x14ac:dyDescent="0.2">
      <c r="A29" s="177" t="s">
        <v>135</v>
      </c>
      <c r="B29" s="178">
        <v>719.82</v>
      </c>
      <c r="C29" s="193" t="s">
        <v>134</v>
      </c>
      <c r="D29" s="194">
        <v>44837</v>
      </c>
      <c r="E29" s="177">
        <v>2874</v>
      </c>
      <c r="F29" s="177">
        <v>3380</v>
      </c>
      <c r="G29" s="177">
        <v>3088</v>
      </c>
    </row>
    <row r="30" spans="1:7" x14ac:dyDescent="0.2">
      <c r="A30" s="177" t="s">
        <v>135</v>
      </c>
      <c r="B30" s="178">
        <v>335.04</v>
      </c>
      <c r="C30" s="193" t="s">
        <v>134</v>
      </c>
      <c r="D30" s="194">
        <v>44837</v>
      </c>
      <c r="E30" s="177">
        <v>2874</v>
      </c>
      <c r="F30" s="177">
        <v>3380</v>
      </c>
      <c r="G30" s="177">
        <v>3088</v>
      </c>
    </row>
    <row r="31" spans="1:7" x14ac:dyDescent="0.2">
      <c r="A31" s="177" t="s">
        <v>137</v>
      </c>
      <c r="B31" s="178">
        <v>265.74</v>
      </c>
      <c r="C31" s="193" t="s">
        <v>134</v>
      </c>
      <c r="D31" s="194">
        <v>44837</v>
      </c>
      <c r="E31" s="177">
        <v>4442</v>
      </c>
      <c r="F31" s="177">
        <v>3678</v>
      </c>
      <c r="G31" s="177">
        <v>3307</v>
      </c>
    </row>
    <row r="32" spans="1:7" x14ac:dyDescent="0.2">
      <c r="A32" s="177" t="s">
        <v>161</v>
      </c>
      <c r="B32" s="178">
        <v>92.66</v>
      </c>
      <c r="C32" s="193" t="s">
        <v>134</v>
      </c>
      <c r="D32" s="194">
        <v>44837</v>
      </c>
      <c r="E32" s="177">
        <v>4255</v>
      </c>
      <c r="F32" s="177">
        <v>4089</v>
      </c>
      <c r="G32" s="177">
        <v>3768</v>
      </c>
    </row>
    <row r="33" spans="1:7" x14ac:dyDescent="0.2">
      <c r="A33" s="177" t="s">
        <v>161</v>
      </c>
      <c r="B33" s="178">
        <v>515.92999999999995</v>
      </c>
      <c r="C33" s="193" t="s">
        <v>134</v>
      </c>
      <c r="D33" s="194">
        <v>44837</v>
      </c>
      <c r="E33" s="177">
        <v>4255</v>
      </c>
      <c r="F33" s="177">
        <v>4089</v>
      </c>
      <c r="G33" s="177">
        <v>3768</v>
      </c>
    </row>
    <row r="34" spans="1:7" x14ac:dyDescent="0.2">
      <c r="A34" s="177" t="s">
        <v>273</v>
      </c>
      <c r="B34" s="178">
        <v>3600</v>
      </c>
      <c r="C34" s="193">
        <v>161001328</v>
      </c>
      <c r="D34" s="194">
        <v>44838</v>
      </c>
      <c r="E34" s="177">
        <v>3481</v>
      </c>
      <c r="F34" s="177">
        <v>3961</v>
      </c>
      <c r="G34" s="177">
        <v>3584</v>
      </c>
    </row>
    <row r="35" spans="1:7" x14ac:dyDescent="0.2">
      <c r="A35" s="177" t="s">
        <v>309</v>
      </c>
      <c r="B35" s="178">
        <v>4310.57</v>
      </c>
      <c r="C35" s="193">
        <v>161001331</v>
      </c>
      <c r="D35" s="194">
        <v>44838</v>
      </c>
      <c r="E35" s="177">
        <v>4682</v>
      </c>
      <c r="F35" s="177">
        <v>3690</v>
      </c>
      <c r="G35" s="177">
        <v>3338</v>
      </c>
    </row>
    <row r="36" spans="1:7" x14ac:dyDescent="0.2">
      <c r="A36" s="177" t="s">
        <v>128</v>
      </c>
      <c r="B36" s="178">
        <v>3419.99</v>
      </c>
      <c r="C36" s="193">
        <v>161002384</v>
      </c>
      <c r="D36" s="194">
        <v>44838</v>
      </c>
      <c r="E36" s="177">
        <v>3805</v>
      </c>
      <c r="F36" s="177">
        <v>3224</v>
      </c>
      <c r="G36" s="177">
        <v>2957</v>
      </c>
    </row>
    <row r="37" spans="1:7" x14ac:dyDescent="0.2">
      <c r="A37" s="177" t="s">
        <v>302</v>
      </c>
      <c r="B37" s="178">
        <v>4110.45</v>
      </c>
      <c r="C37" s="193">
        <v>262002287</v>
      </c>
      <c r="D37" s="194">
        <v>44838</v>
      </c>
      <c r="E37" s="177">
        <v>2662</v>
      </c>
      <c r="F37" s="177">
        <v>3603</v>
      </c>
      <c r="G37" s="177">
        <v>3267</v>
      </c>
    </row>
    <row r="38" spans="1:7" x14ac:dyDescent="0.2">
      <c r="A38" s="177" t="s">
        <v>135</v>
      </c>
      <c r="B38" s="178">
        <v>875.34</v>
      </c>
      <c r="C38" s="193" t="s">
        <v>134</v>
      </c>
      <c r="D38" s="194">
        <v>44838</v>
      </c>
      <c r="E38" s="177">
        <v>3358</v>
      </c>
      <c r="F38" s="177">
        <v>3294</v>
      </c>
      <c r="G38" s="177">
        <v>2934</v>
      </c>
    </row>
    <row r="39" spans="1:7" x14ac:dyDescent="0.2">
      <c r="A39" s="177" t="s">
        <v>135</v>
      </c>
      <c r="B39" s="178">
        <v>455.82</v>
      </c>
      <c r="C39" s="193" t="s">
        <v>134</v>
      </c>
      <c r="D39" s="194">
        <v>44838</v>
      </c>
      <c r="E39" s="177">
        <v>3358</v>
      </c>
      <c r="F39" s="177">
        <v>3294</v>
      </c>
      <c r="G39" s="177">
        <v>2934</v>
      </c>
    </row>
    <row r="40" spans="1:7" x14ac:dyDescent="0.2">
      <c r="A40" s="177" t="s">
        <v>137</v>
      </c>
      <c r="B40" s="178">
        <v>454.93</v>
      </c>
      <c r="C40" s="193" t="s">
        <v>134</v>
      </c>
      <c r="D40" s="194">
        <v>44838</v>
      </c>
      <c r="E40" s="177">
        <v>4274</v>
      </c>
      <c r="F40" s="177">
        <v>2081</v>
      </c>
      <c r="G40" s="177">
        <v>1829</v>
      </c>
    </row>
    <row r="41" spans="1:7" x14ac:dyDescent="0.2">
      <c r="A41" s="177" t="s">
        <v>161</v>
      </c>
      <c r="B41" s="178">
        <v>33.94</v>
      </c>
      <c r="C41" s="193" t="s">
        <v>134</v>
      </c>
      <c r="D41" s="194">
        <v>44838</v>
      </c>
      <c r="E41" s="177">
        <v>4585</v>
      </c>
      <c r="F41" s="177">
        <v>4325</v>
      </c>
      <c r="G41" s="177">
        <v>4064</v>
      </c>
    </row>
    <row r="42" spans="1:7" x14ac:dyDescent="0.2">
      <c r="A42" s="177" t="s">
        <v>161</v>
      </c>
      <c r="B42" s="178">
        <v>484.9</v>
      </c>
      <c r="C42" s="193" t="s">
        <v>134</v>
      </c>
      <c r="D42" s="194">
        <v>44838</v>
      </c>
      <c r="E42" s="177">
        <v>4585</v>
      </c>
      <c r="F42" s="177">
        <v>4325</v>
      </c>
      <c r="G42" s="177">
        <v>4064</v>
      </c>
    </row>
    <row r="43" spans="1:7" x14ac:dyDescent="0.2">
      <c r="A43" s="177" t="s">
        <v>167</v>
      </c>
      <c r="B43" s="178">
        <v>3511.35</v>
      </c>
      <c r="C43" s="193">
        <v>161004310</v>
      </c>
      <c r="D43" s="194">
        <v>44839</v>
      </c>
      <c r="E43" s="177">
        <v>3350</v>
      </c>
      <c r="F43" s="177">
        <v>2412</v>
      </c>
      <c r="G43" s="177">
        <v>2181</v>
      </c>
    </row>
    <row r="44" spans="1:7" x14ac:dyDescent="0.2">
      <c r="A44" s="177" t="s">
        <v>135</v>
      </c>
      <c r="B44" s="178">
        <v>687.13</v>
      </c>
      <c r="C44" s="193" t="s">
        <v>134</v>
      </c>
      <c r="D44" s="194">
        <v>44839</v>
      </c>
      <c r="E44" s="177">
        <v>3694</v>
      </c>
      <c r="F44" s="177">
        <v>1672</v>
      </c>
      <c r="G44" s="177">
        <v>1475</v>
      </c>
    </row>
    <row r="45" spans="1:7" x14ac:dyDescent="0.2">
      <c r="A45" s="177" t="s">
        <v>135</v>
      </c>
      <c r="B45" s="178">
        <v>250.72</v>
      </c>
      <c r="C45" s="193" t="s">
        <v>134</v>
      </c>
      <c r="D45" s="194">
        <v>44839</v>
      </c>
      <c r="E45" s="177">
        <v>3694</v>
      </c>
      <c r="F45" s="177">
        <v>1672</v>
      </c>
      <c r="G45" s="177">
        <v>1475</v>
      </c>
    </row>
    <row r="46" spans="1:7" x14ac:dyDescent="0.2">
      <c r="A46" s="177" t="s">
        <v>161</v>
      </c>
      <c r="B46" s="178">
        <v>118.98</v>
      </c>
      <c r="C46" s="193" t="s">
        <v>134</v>
      </c>
      <c r="D46" s="194">
        <v>44839</v>
      </c>
      <c r="E46" s="177">
        <v>4736</v>
      </c>
      <c r="F46" s="177">
        <v>4110</v>
      </c>
      <c r="G46" s="177">
        <v>3854</v>
      </c>
    </row>
    <row r="47" spans="1:7" x14ac:dyDescent="0.2">
      <c r="A47" s="177" t="s">
        <v>161</v>
      </c>
      <c r="B47" s="178">
        <v>132.85</v>
      </c>
      <c r="C47" s="193" t="s">
        <v>134</v>
      </c>
      <c r="D47" s="194">
        <v>44839</v>
      </c>
      <c r="E47" s="177">
        <v>4736</v>
      </c>
      <c r="F47" s="177">
        <v>4110</v>
      </c>
      <c r="G47" s="177">
        <v>3854</v>
      </c>
    </row>
    <row r="48" spans="1:7" x14ac:dyDescent="0.2">
      <c r="A48" s="177" t="s">
        <v>126</v>
      </c>
      <c r="B48" s="178">
        <v>3266.67</v>
      </c>
      <c r="C48" s="193">
        <v>161001152</v>
      </c>
      <c r="D48" s="194">
        <v>44840</v>
      </c>
      <c r="E48" s="177">
        <v>2900</v>
      </c>
      <c r="F48" s="177">
        <v>3384</v>
      </c>
      <c r="G48" s="177">
        <v>3060</v>
      </c>
    </row>
    <row r="49" spans="1:7" x14ac:dyDescent="0.2">
      <c r="A49" s="177" t="s">
        <v>130</v>
      </c>
      <c r="B49" s="178">
        <v>3607.86</v>
      </c>
      <c r="C49" s="193">
        <v>161001880</v>
      </c>
      <c r="D49" s="194">
        <v>44840</v>
      </c>
      <c r="E49" s="177">
        <v>3932</v>
      </c>
      <c r="F49" s="177">
        <v>2771</v>
      </c>
      <c r="G49" s="177">
        <v>2562</v>
      </c>
    </row>
    <row r="50" spans="1:7" x14ac:dyDescent="0.2">
      <c r="A50" s="177" t="s">
        <v>167</v>
      </c>
      <c r="B50" s="178">
        <v>3621.7</v>
      </c>
      <c r="C50" s="193">
        <v>161004311</v>
      </c>
      <c r="D50" s="194">
        <v>44840</v>
      </c>
      <c r="E50" s="177">
        <v>3544</v>
      </c>
      <c r="F50" s="177">
        <v>2264</v>
      </c>
      <c r="G50" s="177">
        <v>2057</v>
      </c>
    </row>
    <row r="51" spans="1:7" x14ac:dyDescent="0.2">
      <c r="A51" s="177" t="s">
        <v>135</v>
      </c>
      <c r="B51" s="178">
        <v>565.58000000000004</v>
      </c>
      <c r="C51" s="193" t="s">
        <v>134</v>
      </c>
      <c r="D51" s="194">
        <v>44840</v>
      </c>
      <c r="E51" s="177">
        <v>4096</v>
      </c>
      <c r="F51" s="177">
        <v>2775</v>
      </c>
      <c r="G51" s="177">
        <v>2509</v>
      </c>
    </row>
    <row r="52" spans="1:7" x14ac:dyDescent="0.2">
      <c r="A52" s="177" t="s">
        <v>137</v>
      </c>
      <c r="B52" s="178">
        <v>472.78</v>
      </c>
      <c r="C52" s="193" t="s">
        <v>134</v>
      </c>
      <c r="D52" s="194">
        <v>44840</v>
      </c>
      <c r="E52" s="177">
        <v>5438</v>
      </c>
      <c r="F52" s="177">
        <v>3902</v>
      </c>
      <c r="G52" s="177">
        <v>3552</v>
      </c>
    </row>
    <row r="53" spans="1:7" x14ac:dyDescent="0.2">
      <c r="A53" s="177" t="s">
        <v>161</v>
      </c>
      <c r="B53" s="178">
        <v>179.39</v>
      </c>
      <c r="C53" s="193" t="s">
        <v>134</v>
      </c>
      <c r="D53" s="194">
        <v>44840</v>
      </c>
      <c r="E53" s="177">
        <v>4419</v>
      </c>
      <c r="F53" s="177">
        <v>4299</v>
      </c>
      <c r="G53" s="177">
        <v>4026</v>
      </c>
    </row>
    <row r="54" spans="1:7" x14ac:dyDescent="0.2">
      <c r="A54" s="177" t="s">
        <v>161</v>
      </c>
      <c r="B54" s="178">
        <v>603.24</v>
      </c>
      <c r="C54" s="193" t="s">
        <v>134</v>
      </c>
      <c r="D54" s="194">
        <v>44840</v>
      </c>
      <c r="E54" s="177">
        <v>4419</v>
      </c>
      <c r="F54" s="177">
        <v>4299</v>
      </c>
      <c r="G54" s="177">
        <v>4026</v>
      </c>
    </row>
    <row r="55" spans="1:7" x14ac:dyDescent="0.2">
      <c r="A55" s="177" t="s">
        <v>145</v>
      </c>
      <c r="B55" s="178">
        <v>2825.46</v>
      </c>
      <c r="C55" s="193">
        <v>161002738</v>
      </c>
      <c r="D55" s="194">
        <v>44841</v>
      </c>
      <c r="E55" s="177">
        <v>3620</v>
      </c>
      <c r="F55" s="177">
        <v>3264</v>
      </c>
      <c r="G55" s="177">
        <v>2912</v>
      </c>
    </row>
    <row r="56" spans="1:7" x14ac:dyDescent="0.2">
      <c r="A56" s="177" t="s">
        <v>266</v>
      </c>
      <c r="B56" s="178">
        <v>4142.75</v>
      </c>
      <c r="C56" s="193">
        <v>161011070</v>
      </c>
      <c r="D56" s="194">
        <v>44841</v>
      </c>
      <c r="E56" s="177">
        <v>3199</v>
      </c>
      <c r="F56" s="177">
        <v>3008</v>
      </c>
      <c r="G56" s="177">
        <v>2714</v>
      </c>
    </row>
    <row r="57" spans="1:7" x14ac:dyDescent="0.2">
      <c r="A57" s="177" t="s">
        <v>135</v>
      </c>
      <c r="B57" s="178">
        <v>721.07</v>
      </c>
      <c r="C57" s="193" t="s">
        <v>134</v>
      </c>
      <c r="D57" s="194">
        <v>44841</v>
      </c>
      <c r="E57" s="177">
        <v>3991</v>
      </c>
      <c r="F57" s="177">
        <v>2070</v>
      </c>
      <c r="G57" s="177">
        <v>1830</v>
      </c>
    </row>
    <row r="58" spans="1:7" x14ac:dyDescent="0.2">
      <c r="A58" s="177" t="s">
        <v>135</v>
      </c>
      <c r="B58" s="178">
        <v>420.21</v>
      </c>
      <c r="C58" s="193" t="s">
        <v>134</v>
      </c>
      <c r="D58" s="194">
        <v>44841</v>
      </c>
      <c r="E58" s="177">
        <v>3991</v>
      </c>
      <c r="F58" s="177">
        <v>2070</v>
      </c>
      <c r="G58" s="177">
        <v>1830</v>
      </c>
    </row>
    <row r="59" spans="1:7" x14ac:dyDescent="0.2">
      <c r="A59" s="177" t="s">
        <v>137</v>
      </c>
      <c r="B59" s="178">
        <v>440.04</v>
      </c>
      <c r="C59" s="193" t="s">
        <v>134</v>
      </c>
      <c r="D59" s="194">
        <v>44841</v>
      </c>
      <c r="E59" s="177">
        <v>5118</v>
      </c>
      <c r="F59" s="177">
        <v>2939</v>
      </c>
      <c r="G59" s="177">
        <v>2655</v>
      </c>
    </row>
    <row r="60" spans="1:7" x14ac:dyDescent="0.2">
      <c r="A60" s="177" t="s">
        <v>161</v>
      </c>
      <c r="B60" s="178">
        <v>98.05</v>
      </c>
      <c r="C60" s="193" t="s">
        <v>134</v>
      </c>
      <c r="D60" s="194">
        <v>44841</v>
      </c>
      <c r="E60" s="177">
        <v>3446</v>
      </c>
      <c r="F60" s="177">
        <v>3517</v>
      </c>
      <c r="G60" s="177">
        <v>3235</v>
      </c>
    </row>
    <row r="61" spans="1:7" x14ac:dyDescent="0.2">
      <c r="A61" s="177" t="s">
        <v>161</v>
      </c>
      <c r="B61" s="178">
        <v>368.63</v>
      </c>
      <c r="C61" s="193" t="s">
        <v>134</v>
      </c>
      <c r="D61" s="194">
        <v>44841</v>
      </c>
      <c r="E61" s="177">
        <v>3446</v>
      </c>
      <c r="F61" s="177">
        <v>3517</v>
      </c>
      <c r="G61" s="177">
        <v>3235</v>
      </c>
    </row>
    <row r="62" spans="1:7" x14ac:dyDescent="0.2">
      <c r="A62" s="177" t="s">
        <v>126</v>
      </c>
      <c r="B62" s="178">
        <v>2674.21</v>
      </c>
      <c r="C62" s="193">
        <v>161001155</v>
      </c>
      <c r="D62" s="194">
        <v>44842</v>
      </c>
      <c r="E62" s="177">
        <v>3139</v>
      </c>
      <c r="F62" s="177">
        <v>1917</v>
      </c>
      <c r="G62" s="177">
        <v>1709</v>
      </c>
    </row>
    <row r="63" spans="1:7" x14ac:dyDescent="0.2">
      <c r="A63" s="177" t="s">
        <v>126</v>
      </c>
      <c r="B63" s="178">
        <v>3266.55</v>
      </c>
      <c r="C63" s="193">
        <v>161001157</v>
      </c>
      <c r="D63" s="194">
        <v>44842</v>
      </c>
      <c r="E63" s="177">
        <v>2822</v>
      </c>
      <c r="F63" s="177">
        <v>3499</v>
      </c>
      <c r="G63" s="177">
        <v>3161</v>
      </c>
    </row>
    <row r="64" spans="1:7" x14ac:dyDescent="0.2">
      <c r="A64" s="177" t="s">
        <v>309</v>
      </c>
      <c r="B64" s="178">
        <v>3917.8</v>
      </c>
      <c r="C64" s="193">
        <v>161001332</v>
      </c>
      <c r="D64" s="194">
        <v>44842</v>
      </c>
      <c r="E64" s="177">
        <v>4554</v>
      </c>
      <c r="F64" s="177">
        <v>3864</v>
      </c>
      <c r="G64" s="177">
        <v>3539</v>
      </c>
    </row>
    <row r="65" spans="1:7" x14ac:dyDescent="0.2">
      <c r="A65" s="177" t="s">
        <v>130</v>
      </c>
      <c r="B65" s="178">
        <v>3292.57</v>
      </c>
      <c r="C65" s="193">
        <v>161001883</v>
      </c>
      <c r="D65" s="194">
        <v>44842</v>
      </c>
      <c r="E65" s="177">
        <v>3657</v>
      </c>
      <c r="F65" s="177">
        <v>3192</v>
      </c>
      <c r="G65" s="177">
        <v>2876</v>
      </c>
    </row>
    <row r="66" spans="1:7" x14ac:dyDescent="0.2">
      <c r="A66" s="177" t="s">
        <v>181</v>
      </c>
      <c r="B66" s="178">
        <v>3066.8</v>
      </c>
      <c r="C66" s="193">
        <v>161002033</v>
      </c>
      <c r="D66" s="194">
        <v>44842</v>
      </c>
      <c r="E66" s="177">
        <v>3947</v>
      </c>
      <c r="F66" s="177">
        <v>3411</v>
      </c>
      <c r="G66" s="177">
        <v>3096</v>
      </c>
    </row>
    <row r="67" spans="1:7" x14ac:dyDescent="0.2">
      <c r="A67" s="177" t="s">
        <v>167</v>
      </c>
      <c r="B67" s="178">
        <v>3753.4</v>
      </c>
      <c r="C67" s="193">
        <v>161004315</v>
      </c>
      <c r="D67" s="194">
        <v>44842</v>
      </c>
      <c r="E67" s="177">
        <v>3771</v>
      </c>
      <c r="F67" s="177">
        <v>2576</v>
      </c>
      <c r="G67" s="177">
        <v>2349</v>
      </c>
    </row>
    <row r="68" spans="1:7" x14ac:dyDescent="0.2">
      <c r="A68" s="177" t="s">
        <v>135</v>
      </c>
      <c r="B68" s="178">
        <v>781.95</v>
      </c>
      <c r="C68" s="193" t="s">
        <v>134</v>
      </c>
      <c r="D68" s="194">
        <v>44842</v>
      </c>
      <c r="E68" s="177">
        <v>3769</v>
      </c>
      <c r="F68" s="177">
        <v>2328</v>
      </c>
      <c r="G68" s="177">
        <v>2120</v>
      </c>
    </row>
    <row r="69" spans="1:7" x14ac:dyDescent="0.2">
      <c r="A69" s="177" t="s">
        <v>135</v>
      </c>
      <c r="B69" s="178">
        <v>427.85</v>
      </c>
      <c r="C69" s="193" t="s">
        <v>134</v>
      </c>
      <c r="D69" s="194">
        <v>44842</v>
      </c>
      <c r="E69" s="177">
        <v>3769</v>
      </c>
      <c r="F69" s="177">
        <v>2328</v>
      </c>
      <c r="G69" s="177">
        <v>2120</v>
      </c>
    </row>
    <row r="70" spans="1:7" x14ac:dyDescent="0.2">
      <c r="A70" s="177" t="s">
        <v>137</v>
      </c>
      <c r="B70" s="178">
        <v>418.06</v>
      </c>
      <c r="C70" s="193" t="s">
        <v>134</v>
      </c>
      <c r="D70" s="194">
        <v>44842</v>
      </c>
      <c r="E70" s="177">
        <v>5017</v>
      </c>
      <c r="F70" s="177">
        <v>3300</v>
      </c>
      <c r="G70" s="177">
        <v>2999</v>
      </c>
    </row>
    <row r="71" spans="1:7" x14ac:dyDescent="0.2">
      <c r="A71" s="177" t="s">
        <v>161</v>
      </c>
      <c r="B71" s="178">
        <v>617.36</v>
      </c>
      <c r="C71" s="193" t="s">
        <v>134</v>
      </c>
      <c r="D71" s="194">
        <v>44842</v>
      </c>
      <c r="E71" s="177">
        <v>3380</v>
      </c>
      <c r="F71" s="177">
        <v>4336</v>
      </c>
      <c r="G71" s="177">
        <v>4114</v>
      </c>
    </row>
    <row r="72" spans="1:7" x14ac:dyDescent="0.2">
      <c r="A72" s="177" t="s">
        <v>167</v>
      </c>
      <c r="B72" s="178">
        <v>2949.27</v>
      </c>
      <c r="C72" s="193">
        <v>161004316</v>
      </c>
      <c r="D72" s="194">
        <v>44843</v>
      </c>
      <c r="E72" s="177">
        <v>3694</v>
      </c>
      <c r="F72" s="177">
        <v>3649</v>
      </c>
      <c r="G72" s="177">
        <v>3421</v>
      </c>
    </row>
    <row r="73" spans="1:7" x14ac:dyDescent="0.2">
      <c r="A73" s="177" t="s">
        <v>135</v>
      </c>
      <c r="B73" s="178">
        <v>807.72</v>
      </c>
      <c r="C73" s="193" t="s">
        <v>134</v>
      </c>
      <c r="D73" s="194">
        <v>44843</v>
      </c>
      <c r="E73" s="177">
        <v>4264</v>
      </c>
      <c r="F73" s="177">
        <v>2272</v>
      </c>
      <c r="G73" s="177">
        <v>2028</v>
      </c>
    </row>
    <row r="74" spans="1:7" x14ac:dyDescent="0.2">
      <c r="A74" s="177" t="s">
        <v>135</v>
      </c>
      <c r="B74" s="178">
        <v>513.44000000000005</v>
      </c>
      <c r="C74" s="193" t="s">
        <v>134</v>
      </c>
      <c r="D74" s="194">
        <v>44843</v>
      </c>
      <c r="E74" s="177">
        <v>4264</v>
      </c>
      <c r="F74" s="177">
        <v>2272</v>
      </c>
      <c r="G74" s="177">
        <v>2028</v>
      </c>
    </row>
    <row r="75" spans="1:7" x14ac:dyDescent="0.2">
      <c r="A75" s="177" t="s">
        <v>137</v>
      </c>
      <c r="B75" s="178">
        <v>627.17999999999995</v>
      </c>
      <c r="C75" s="193" t="s">
        <v>134</v>
      </c>
      <c r="D75" s="194">
        <v>44843</v>
      </c>
      <c r="E75" s="177">
        <v>4896</v>
      </c>
      <c r="F75" s="177">
        <v>4459</v>
      </c>
      <c r="G75" s="177">
        <v>4132</v>
      </c>
    </row>
    <row r="76" spans="1:7" x14ac:dyDescent="0.2">
      <c r="A76" s="177" t="s">
        <v>161</v>
      </c>
      <c r="B76" s="178">
        <v>503.86</v>
      </c>
      <c r="C76" s="193" t="s">
        <v>134</v>
      </c>
      <c r="D76" s="194">
        <v>44843</v>
      </c>
      <c r="E76" s="177">
        <v>4180</v>
      </c>
      <c r="F76" s="177">
        <v>4428</v>
      </c>
      <c r="G76" s="177">
        <v>4252</v>
      </c>
    </row>
    <row r="77" spans="1:7" x14ac:dyDescent="0.2">
      <c r="A77" s="177" t="s">
        <v>126</v>
      </c>
      <c r="B77" s="178">
        <v>3027.76</v>
      </c>
      <c r="C77" s="193">
        <v>161001166</v>
      </c>
      <c r="D77" s="194">
        <v>44844</v>
      </c>
      <c r="E77" s="177">
        <v>2929</v>
      </c>
      <c r="F77" s="177">
        <v>3256</v>
      </c>
      <c r="G77" s="177">
        <v>2965</v>
      </c>
    </row>
    <row r="78" spans="1:7" x14ac:dyDescent="0.2">
      <c r="A78" s="177" t="s">
        <v>167</v>
      </c>
      <c r="B78" s="178">
        <v>3644.75</v>
      </c>
      <c r="C78" s="193">
        <v>161004317</v>
      </c>
      <c r="D78" s="194">
        <v>44844</v>
      </c>
      <c r="E78" s="177">
        <v>3555</v>
      </c>
      <c r="F78" s="177">
        <v>3617</v>
      </c>
      <c r="G78" s="177">
        <v>3302</v>
      </c>
    </row>
    <row r="79" spans="1:7" x14ac:dyDescent="0.2">
      <c r="A79" s="177" t="s">
        <v>167</v>
      </c>
      <c r="B79" s="178">
        <v>3250.85</v>
      </c>
      <c r="C79" s="193">
        <v>161004318</v>
      </c>
      <c r="D79" s="194">
        <v>44844</v>
      </c>
      <c r="E79" s="177">
        <v>3250</v>
      </c>
      <c r="F79" s="177">
        <v>4372</v>
      </c>
      <c r="G79" s="177">
        <v>4021</v>
      </c>
    </row>
    <row r="80" spans="1:7" x14ac:dyDescent="0.2">
      <c r="A80" s="177" t="s">
        <v>122</v>
      </c>
      <c r="B80" s="178">
        <v>3896.2</v>
      </c>
      <c r="C80" s="193">
        <v>161006487</v>
      </c>
      <c r="D80" s="194">
        <v>44844</v>
      </c>
      <c r="E80" s="177">
        <v>3651</v>
      </c>
      <c r="F80" s="177">
        <v>4467</v>
      </c>
      <c r="G80" s="177">
        <v>4121</v>
      </c>
    </row>
    <row r="81" spans="1:7" x14ac:dyDescent="0.2">
      <c r="A81" s="177" t="s">
        <v>135</v>
      </c>
      <c r="B81" s="178">
        <v>904.1</v>
      </c>
      <c r="C81" s="193" t="s">
        <v>134</v>
      </c>
      <c r="D81" s="194">
        <v>44844</v>
      </c>
      <c r="E81" s="177">
        <v>4238</v>
      </c>
      <c r="F81" s="177">
        <v>2951</v>
      </c>
      <c r="G81" s="177">
        <v>2702</v>
      </c>
    </row>
    <row r="82" spans="1:7" x14ac:dyDescent="0.2">
      <c r="A82" s="177" t="s">
        <v>135</v>
      </c>
      <c r="B82" s="178">
        <v>418.22</v>
      </c>
      <c r="C82" s="193" t="s">
        <v>134</v>
      </c>
      <c r="D82" s="194">
        <v>44844</v>
      </c>
      <c r="E82" s="177">
        <v>4238</v>
      </c>
      <c r="F82" s="177">
        <v>2951</v>
      </c>
      <c r="G82" s="177">
        <v>2702</v>
      </c>
    </row>
    <row r="83" spans="1:7" x14ac:dyDescent="0.2">
      <c r="A83" s="177" t="s">
        <v>137</v>
      </c>
      <c r="B83" s="178">
        <v>492.96</v>
      </c>
      <c r="C83" s="193" t="s">
        <v>134</v>
      </c>
      <c r="D83" s="194">
        <v>44844</v>
      </c>
      <c r="E83" s="177">
        <v>5232</v>
      </c>
      <c r="F83" s="177">
        <v>3542</v>
      </c>
      <c r="G83" s="177">
        <v>3227</v>
      </c>
    </row>
    <row r="84" spans="1:7" x14ac:dyDescent="0.2">
      <c r="A84" s="177" t="s">
        <v>161</v>
      </c>
      <c r="B84" s="178">
        <v>998.65</v>
      </c>
      <c r="C84" s="193" t="s">
        <v>134</v>
      </c>
      <c r="D84" s="194">
        <v>44844</v>
      </c>
      <c r="E84" s="177">
        <v>3066</v>
      </c>
      <c r="F84" s="177">
        <v>4283</v>
      </c>
      <c r="G84" s="177">
        <v>4053</v>
      </c>
    </row>
    <row r="85" spans="1:7" x14ac:dyDescent="0.2">
      <c r="A85" s="177" t="s">
        <v>223</v>
      </c>
      <c r="B85" s="178">
        <v>3195.52</v>
      </c>
      <c r="C85" s="193">
        <v>161001008</v>
      </c>
      <c r="D85" s="194">
        <v>44845</v>
      </c>
      <c r="E85" s="177">
        <v>3494</v>
      </c>
      <c r="F85" s="177">
        <v>3705</v>
      </c>
      <c r="G85" s="177">
        <v>3340</v>
      </c>
    </row>
    <row r="86" spans="1:7" x14ac:dyDescent="0.2">
      <c r="A86" s="177" t="s">
        <v>126</v>
      </c>
      <c r="B86" s="178">
        <v>3018.28</v>
      </c>
      <c r="C86" s="193">
        <v>161001169</v>
      </c>
      <c r="D86" s="194">
        <v>44845</v>
      </c>
      <c r="E86" s="177">
        <v>2676</v>
      </c>
      <c r="F86" s="177">
        <v>3638</v>
      </c>
      <c r="G86" s="177">
        <v>3323</v>
      </c>
    </row>
    <row r="87" spans="1:7" x14ac:dyDescent="0.2">
      <c r="A87" s="177" t="s">
        <v>130</v>
      </c>
      <c r="B87" s="178">
        <v>3066.88</v>
      </c>
      <c r="C87" s="193">
        <v>161001889</v>
      </c>
      <c r="D87" s="194">
        <v>44845</v>
      </c>
      <c r="E87" s="177">
        <v>3881</v>
      </c>
      <c r="F87" s="177">
        <v>3754</v>
      </c>
      <c r="G87" s="177">
        <v>3446</v>
      </c>
    </row>
    <row r="88" spans="1:7" x14ac:dyDescent="0.2">
      <c r="A88" s="177" t="s">
        <v>167</v>
      </c>
      <c r="B88" s="178">
        <v>2878.52</v>
      </c>
      <c r="C88" s="193">
        <v>161004319</v>
      </c>
      <c r="D88" s="194">
        <v>44845</v>
      </c>
      <c r="E88" s="177">
        <v>3523</v>
      </c>
      <c r="F88" s="177">
        <v>3278</v>
      </c>
      <c r="G88" s="177">
        <v>2994</v>
      </c>
    </row>
    <row r="89" spans="1:7" x14ac:dyDescent="0.2">
      <c r="A89" s="177" t="s">
        <v>135</v>
      </c>
      <c r="B89" s="178">
        <v>539.6</v>
      </c>
      <c r="C89" s="193" t="s">
        <v>134</v>
      </c>
      <c r="D89" s="194">
        <v>44845</v>
      </c>
      <c r="E89" s="177">
        <v>4133</v>
      </c>
      <c r="F89" s="177">
        <v>3153</v>
      </c>
      <c r="G89" s="177">
        <v>2865</v>
      </c>
    </row>
    <row r="90" spans="1:7" x14ac:dyDescent="0.2">
      <c r="A90" s="177" t="s">
        <v>135</v>
      </c>
      <c r="B90" s="178">
        <v>172.85</v>
      </c>
      <c r="C90" s="193" t="s">
        <v>134</v>
      </c>
      <c r="D90" s="194">
        <v>44845</v>
      </c>
      <c r="E90" s="177">
        <v>4133</v>
      </c>
      <c r="F90" s="177">
        <v>3153</v>
      </c>
      <c r="G90" s="177">
        <v>2865</v>
      </c>
    </row>
    <row r="91" spans="1:7" x14ac:dyDescent="0.2">
      <c r="A91" s="177" t="s">
        <v>137</v>
      </c>
      <c r="B91" s="178">
        <v>21.14</v>
      </c>
      <c r="C91" s="193" t="s">
        <v>134</v>
      </c>
      <c r="D91" s="194">
        <v>44845</v>
      </c>
      <c r="E91" s="177">
        <v>4150</v>
      </c>
      <c r="F91" s="177">
        <v>3416</v>
      </c>
      <c r="G91" s="177">
        <v>3174</v>
      </c>
    </row>
    <row r="92" spans="1:7" x14ac:dyDescent="0.2">
      <c r="A92" s="177" t="s">
        <v>309</v>
      </c>
      <c r="B92" s="178">
        <v>4109.3500000000004</v>
      </c>
      <c r="C92" s="193">
        <v>161001333</v>
      </c>
      <c r="D92" s="194">
        <v>44846</v>
      </c>
      <c r="E92" s="177">
        <v>4900</v>
      </c>
      <c r="F92" s="177">
        <v>3703</v>
      </c>
      <c r="G92" s="177">
        <v>3407</v>
      </c>
    </row>
    <row r="93" spans="1:7" x14ac:dyDescent="0.2">
      <c r="A93" s="177" t="s">
        <v>167</v>
      </c>
      <c r="B93" s="178">
        <v>3580.9</v>
      </c>
      <c r="C93" s="193">
        <v>161004321</v>
      </c>
      <c r="D93" s="194">
        <v>44846</v>
      </c>
      <c r="E93" s="177">
        <v>3064</v>
      </c>
      <c r="F93" s="177">
        <v>3585</v>
      </c>
      <c r="G93" s="177">
        <v>3276</v>
      </c>
    </row>
    <row r="94" spans="1:7" x14ac:dyDescent="0.2">
      <c r="A94" s="177" t="s">
        <v>135</v>
      </c>
      <c r="B94" s="178">
        <v>868.23</v>
      </c>
      <c r="C94" s="193" t="s">
        <v>134</v>
      </c>
      <c r="D94" s="194">
        <v>44846</v>
      </c>
      <c r="E94" s="177">
        <v>4307</v>
      </c>
      <c r="F94" s="177">
        <v>3047</v>
      </c>
      <c r="G94" s="177">
        <v>2763</v>
      </c>
    </row>
    <row r="95" spans="1:7" x14ac:dyDescent="0.2">
      <c r="A95" s="177" t="s">
        <v>135</v>
      </c>
      <c r="B95" s="178">
        <v>583.12</v>
      </c>
      <c r="C95" s="193" t="s">
        <v>134</v>
      </c>
      <c r="D95" s="194">
        <v>44846</v>
      </c>
      <c r="E95" s="177">
        <v>4307</v>
      </c>
      <c r="F95" s="177">
        <v>3047</v>
      </c>
      <c r="G95" s="177">
        <v>2763</v>
      </c>
    </row>
    <row r="96" spans="1:7" x14ac:dyDescent="0.2">
      <c r="A96" s="177" t="s">
        <v>137</v>
      </c>
      <c r="B96" s="178">
        <v>196.04</v>
      </c>
      <c r="C96" s="193" t="s">
        <v>134</v>
      </c>
      <c r="D96" s="194">
        <v>44846</v>
      </c>
      <c r="E96" s="177">
        <v>4664</v>
      </c>
      <c r="F96" s="177">
        <v>4695</v>
      </c>
      <c r="G96" s="177">
        <v>4317</v>
      </c>
    </row>
    <row r="97" spans="1:7" x14ac:dyDescent="0.2">
      <c r="A97" s="177" t="s">
        <v>223</v>
      </c>
      <c r="B97" s="178">
        <v>3032.45</v>
      </c>
      <c r="C97" s="193">
        <v>161001010</v>
      </c>
      <c r="D97" s="194">
        <v>44847</v>
      </c>
      <c r="E97" s="177">
        <v>3782</v>
      </c>
      <c r="F97" s="177">
        <v>3851</v>
      </c>
      <c r="G97" s="177">
        <v>3559</v>
      </c>
    </row>
    <row r="98" spans="1:7" x14ac:dyDescent="0.2">
      <c r="A98" s="177" t="s">
        <v>126</v>
      </c>
      <c r="B98" s="178">
        <v>3187.23</v>
      </c>
      <c r="C98" s="193">
        <v>161001175</v>
      </c>
      <c r="D98" s="194">
        <v>44847</v>
      </c>
      <c r="E98" s="177">
        <v>3349</v>
      </c>
      <c r="F98" s="177">
        <v>3109</v>
      </c>
      <c r="G98" s="177">
        <v>2761</v>
      </c>
    </row>
    <row r="99" spans="1:7" x14ac:dyDescent="0.2">
      <c r="A99" s="177" t="s">
        <v>126</v>
      </c>
      <c r="B99" s="178">
        <v>2682.85</v>
      </c>
      <c r="C99" s="193">
        <v>161001177</v>
      </c>
      <c r="D99" s="194">
        <v>44847</v>
      </c>
      <c r="E99" s="177">
        <v>2703</v>
      </c>
      <c r="F99" s="177">
        <v>3159</v>
      </c>
      <c r="G99" s="177">
        <v>2792</v>
      </c>
    </row>
    <row r="100" spans="1:7" x14ac:dyDescent="0.2">
      <c r="A100" s="177" t="s">
        <v>167</v>
      </c>
      <c r="B100" s="178">
        <v>3499.07</v>
      </c>
      <c r="C100" s="193">
        <v>161004323</v>
      </c>
      <c r="D100" s="194">
        <v>44847</v>
      </c>
      <c r="E100" s="177">
        <v>3520</v>
      </c>
      <c r="F100" s="177">
        <v>3747</v>
      </c>
      <c r="G100" s="177">
        <v>3419</v>
      </c>
    </row>
    <row r="101" spans="1:7" x14ac:dyDescent="0.2">
      <c r="A101" s="177" t="s">
        <v>153</v>
      </c>
      <c r="B101" s="178">
        <v>4249.05</v>
      </c>
      <c r="C101" s="193">
        <v>161005067</v>
      </c>
      <c r="D101" s="194">
        <v>44847</v>
      </c>
      <c r="E101" s="177">
        <v>4137</v>
      </c>
      <c r="F101" s="177">
        <v>4193</v>
      </c>
      <c r="G101" s="177">
        <v>3784</v>
      </c>
    </row>
    <row r="102" spans="1:7" x14ac:dyDescent="0.2">
      <c r="A102" s="177" t="s">
        <v>135</v>
      </c>
      <c r="B102" s="178">
        <v>1158.94</v>
      </c>
      <c r="C102" s="193" t="s">
        <v>134</v>
      </c>
      <c r="D102" s="194">
        <v>44847</v>
      </c>
      <c r="E102" s="177">
        <v>4205</v>
      </c>
      <c r="F102" s="177">
        <v>3083</v>
      </c>
      <c r="G102" s="177">
        <v>2775</v>
      </c>
    </row>
    <row r="103" spans="1:7" x14ac:dyDescent="0.2">
      <c r="A103" s="177" t="s">
        <v>135</v>
      </c>
      <c r="B103" s="178">
        <v>365.82</v>
      </c>
      <c r="C103" s="193" t="s">
        <v>134</v>
      </c>
      <c r="D103" s="194">
        <v>44847</v>
      </c>
      <c r="E103" s="177">
        <v>4205</v>
      </c>
      <c r="F103" s="177">
        <v>3083</v>
      </c>
      <c r="G103" s="177">
        <v>2775</v>
      </c>
    </row>
    <row r="104" spans="1:7" x14ac:dyDescent="0.2">
      <c r="A104" s="177" t="s">
        <v>137</v>
      </c>
      <c r="B104" s="178">
        <v>583.29</v>
      </c>
      <c r="C104" s="193" t="s">
        <v>134</v>
      </c>
      <c r="D104" s="194">
        <v>44847</v>
      </c>
      <c r="E104" s="177">
        <v>4958</v>
      </c>
      <c r="F104" s="177">
        <v>2823</v>
      </c>
      <c r="G104" s="177">
        <v>2519</v>
      </c>
    </row>
    <row r="105" spans="1:7" x14ac:dyDescent="0.2">
      <c r="A105" s="177" t="s">
        <v>135</v>
      </c>
      <c r="B105" s="178">
        <v>1255.74</v>
      </c>
      <c r="C105" s="193" t="s">
        <v>134</v>
      </c>
      <c r="D105" s="194">
        <v>44848</v>
      </c>
      <c r="E105" s="177">
        <v>3673</v>
      </c>
      <c r="F105" s="177">
        <v>4085</v>
      </c>
      <c r="G105" s="177">
        <v>3787</v>
      </c>
    </row>
    <row r="106" spans="1:7" x14ac:dyDescent="0.2">
      <c r="A106" s="177" t="s">
        <v>135</v>
      </c>
      <c r="B106" s="178">
        <v>455.72</v>
      </c>
      <c r="C106" s="193" t="s">
        <v>134</v>
      </c>
      <c r="D106" s="194">
        <v>44848</v>
      </c>
      <c r="E106" s="177">
        <v>3673</v>
      </c>
      <c r="F106" s="177">
        <v>4085</v>
      </c>
      <c r="G106" s="177">
        <v>3787</v>
      </c>
    </row>
    <row r="107" spans="1:7" x14ac:dyDescent="0.2">
      <c r="A107" s="177" t="s">
        <v>137</v>
      </c>
      <c r="B107" s="178">
        <v>546.03</v>
      </c>
      <c r="C107" s="193" t="s">
        <v>134</v>
      </c>
      <c r="D107" s="194">
        <v>44848</v>
      </c>
      <c r="E107" s="177">
        <v>3896</v>
      </c>
      <c r="F107" s="177">
        <v>3883</v>
      </c>
      <c r="G107" s="177">
        <v>3576</v>
      </c>
    </row>
    <row r="108" spans="1:7" x14ac:dyDescent="0.2">
      <c r="A108" s="177" t="s">
        <v>138</v>
      </c>
      <c r="B108" s="178">
        <v>234.11</v>
      </c>
      <c r="C108" s="193" t="s">
        <v>139</v>
      </c>
      <c r="D108" s="194">
        <v>44848</v>
      </c>
      <c r="E108" s="177">
        <v>4843</v>
      </c>
      <c r="F108" s="177">
        <v>3674</v>
      </c>
      <c r="G108" s="177">
        <v>3344</v>
      </c>
    </row>
    <row r="109" spans="1:7" x14ac:dyDescent="0.2">
      <c r="A109" s="177" t="s">
        <v>223</v>
      </c>
      <c r="B109" s="178">
        <v>3057.41</v>
      </c>
      <c r="C109" s="193">
        <v>161001013</v>
      </c>
      <c r="D109" s="194">
        <v>44849</v>
      </c>
      <c r="E109" s="177">
        <v>3963</v>
      </c>
      <c r="F109" s="177">
        <v>3311</v>
      </c>
      <c r="G109" s="177">
        <v>3004</v>
      </c>
    </row>
    <row r="110" spans="1:7" x14ac:dyDescent="0.2">
      <c r="A110" s="177" t="s">
        <v>181</v>
      </c>
      <c r="B110" s="178">
        <v>3994.3</v>
      </c>
      <c r="C110" s="193">
        <v>161002036</v>
      </c>
      <c r="D110" s="194">
        <v>44849</v>
      </c>
      <c r="E110" s="177">
        <v>3762</v>
      </c>
      <c r="F110" s="177">
        <v>2918</v>
      </c>
      <c r="G110" s="177">
        <v>2640</v>
      </c>
    </row>
    <row r="111" spans="1:7" x14ac:dyDescent="0.2">
      <c r="A111" s="177" t="s">
        <v>145</v>
      </c>
      <c r="B111" s="178">
        <v>3489.85</v>
      </c>
      <c r="C111" s="193">
        <v>161002743</v>
      </c>
      <c r="D111" s="194">
        <v>44849</v>
      </c>
      <c r="E111" s="177">
        <v>3454</v>
      </c>
      <c r="F111" s="177">
        <v>2746</v>
      </c>
      <c r="G111" s="177">
        <v>2505</v>
      </c>
    </row>
    <row r="112" spans="1:7" x14ac:dyDescent="0.2">
      <c r="A112" s="177" t="s">
        <v>135</v>
      </c>
      <c r="B112" s="178">
        <v>1253.03</v>
      </c>
      <c r="C112" s="193" t="s">
        <v>134</v>
      </c>
      <c r="D112" s="194">
        <v>44849</v>
      </c>
      <c r="E112" s="177">
        <v>3909</v>
      </c>
      <c r="F112" s="177">
        <v>3095</v>
      </c>
      <c r="G112" s="177">
        <v>2771</v>
      </c>
    </row>
    <row r="113" spans="1:7" x14ac:dyDescent="0.2">
      <c r="A113" s="177" t="s">
        <v>135</v>
      </c>
      <c r="B113" s="178">
        <v>361.56</v>
      </c>
      <c r="C113" s="193" t="s">
        <v>134</v>
      </c>
      <c r="D113" s="194">
        <v>44849</v>
      </c>
      <c r="E113" s="177">
        <v>3909</v>
      </c>
      <c r="F113" s="177">
        <v>3095</v>
      </c>
      <c r="G113" s="177">
        <v>2771</v>
      </c>
    </row>
    <row r="114" spans="1:7" x14ac:dyDescent="0.2">
      <c r="A114" s="177" t="s">
        <v>137</v>
      </c>
      <c r="B114" s="178">
        <v>607.29</v>
      </c>
      <c r="C114" s="193" t="s">
        <v>134</v>
      </c>
      <c r="D114" s="194">
        <v>44849</v>
      </c>
      <c r="E114" s="177">
        <v>4233</v>
      </c>
      <c r="F114" s="177">
        <v>2512</v>
      </c>
      <c r="G114" s="177">
        <v>2237</v>
      </c>
    </row>
    <row r="115" spans="1:7" x14ac:dyDescent="0.2">
      <c r="A115" s="177" t="s">
        <v>138</v>
      </c>
      <c r="B115" s="178">
        <v>336.47</v>
      </c>
      <c r="C115" s="193" t="s">
        <v>139</v>
      </c>
      <c r="D115" s="194">
        <v>44849</v>
      </c>
      <c r="E115" s="177">
        <v>4389</v>
      </c>
      <c r="F115" s="177">
        <v>3213</v>
      </c>
      <c r="G115" s="177">
        <v>2915</v>
      </c>
    </row>
    <row r="116" spans="1:7" x14ac:dyDescent="0.2">
      <c r="A116" s="177" t="s">
        <v>223</v>
      </c>
      <c r="B116" s="178">
        <v>2808.28</v>
      </c>
      <c r="C116" s="193">
        <v>161001015</v>
      </c>
      <c r="D116" s="194">
        <v>44850</v>
      </c>
      <c r="E116" s="177">
        <v>3768</v>
      </c>
      <c r="F116" s="177">
        <v>3369</v>
      </c>
      <c r="G116" s="177">
        <v>3053</v>
      </c>
    </row>
    <row r="117" spans="1:7" x14ac:dyDescent="0.2">
      <c r="A117" s="177" t="s">
        <v>140</v>
      </c>
      <c r="B117" s="178">
        <v>4229.55</v>
      </c>
      <c r="C117" s="193">
        <v>161001334</v>
      </c>
      <c r="D117" s="194">
        <v>44850</v>
      </c>
      <c r="E117" s="177">
        <v>4938</v>
      </c>
      <c r="F117" s="177">
        <v>3721</v>
      </c>
      <c r="G117" s="177">
        <v>3354</v>
      </c>
    </row>
    <row r="118" spans="1:7" x14ac:dyDescent="0.2">
      <c r="A118" s="177" t="s">
        <v>135</v>
      </c>
      <c r="B118" s="178">
        <v>747.88</v>
      </c>
      <c r="C118" s="193" t="s">
        <v>134</v>
      </c>
      <c r="D118" s="194">
        <v>44850</v>
      </c>
      <c r="E118" s="177">
        <v>3998</v>
      </c>
      <c r="F118" s="177">
        <v>2975</v>
      </c>
      <c r="G118" s="177">
        <v>2674</v>
      </c>
    </row>
    <row r="119" spans="1:7" x14ac:dyDescent="0.2">
      <c r="A119" s="177" t="s">
        <v>135</v>
      </c>
      <c r="B119" s="178">
        <v>374.07</v>
      </c>
      <c r="C119" s="193" t="s">
        <v>134</v>
      </c>
      <c r="D119" s="194">
        <v>44850</v>
      </c>
      <c r="E119" s="177">
        <v>3998</v>
      </c>
      <c r="F119" s="177">
        <v>2975</v>
      </c>
      <c r="G119" s="177">
        <v>2674</v>
      </c>
    </row>
    <row r="120" spans="1:7" x14ac:dyDescent="0.2">
      <c r="A120" s="177" t="s">
        <v>137</v>
      </c>
      <c r="B120" s="178">
        <v>568.39</v>
      </c>
      <c r="C120" s="193" t="s">
        <v>134</v>
      </c>
      <c r="D120" s="194">
        <v>44850</v>
      </c>
      <c r="E120" s="177">
        <v>3982</v>
      </c>
      <c r="F120" s="177">
        <v>2543</v>
      </c>
      <c r="G120" s="177">
        <v>2286</v>
      </c>
    </row>
    <row r="121" spans="1:7" x14ac:dyDescent="0.2">
      <c r="A121" s="177" t="s">
        <v>161</v>
      </c>
      <c r="B121" s="178">
        <v>181.91</v>
      </c>
      <c r="C121" s="193" t="s">
        <v>134</v>
      </c>
      <c r="D121" s="194">
        <v>44850</v>
      </c>
      <c r="E121" s="177">
        <v>4422</v>
      </c>
      <c r="F121" s="177">
        <v>3573</v>
      </c>
      <c r="G121" s="177">
        <v>3304</v>
      </c>
    </row>
    <row r="122" spans="1:7" x14ac:dyDescent="0.2">
      <c r="A122" s="177" t="s">
        <v>138</v>
      </c>
      <c r="B122" s="178">
        <v>155.36000000000001</v>
      </c>
      <c r="C122" s="193" t="s">
        <v>139</v>
      </c>
      <c r="D122" s="194">
        <v>44850</v>
      </c>
      <c r="E122" s="177">
        <v>4511</v>
      </c>
      <c r="F122" s="177">
        <v>3906</v>
      </c>
      <c r="G122" s="177">
        <v>3574</v>
      </c>
    </row>
    <row r="123" spans="1:7" x14ac:dyDescent="0.2">
      <c r="A123" s="177" t="s">
        <v>126</v>
      </c>
      <c r="B123" s="178">
        <v>3184</v>
      </c>
      <c r="C123" s="193">
        <v>161001185</v>
      </c>
      <c r="D123" s="194">
        <v>44851</v>
      </c>
      <c r="E123" s="177">
        <v>2348</v>
      </c>
      <c r="F123" s="177">
        <v>3481</v>
      </c>
      <c r="G123" s="177">
        <v>3125</v>
      </c>
    </row>
    <row r="124" spans="1:7" x14ac:dyDescent="0.2">
      <c r="A124" s="177" t="s">
        <v>126</v>
      </c>
      <c r="B124" s="178">
        <v>3619.7</v>
      </c>
      <c r="C124" s="193">
        <v>161001187</v>
      </c>
      <c r="D124" s="194">
        <v>44851</v>
      </c>
      <c r="E124" s="177">
        <v>2489</v>
      </c>
      <c r="F124" s="177">
        <v>3525</v>
      </c>
      <c r="G124" s="177">
        <v>3152</v>
      </c>
    </row>
    <row r="125" spans="1:7" x14ac:dyDescent="0.2">
      <c r="A125" s="177" t="s">
        <v>264</v>
      </c>
      <c r="B125" s="178">
        <v>3807.4</v>
      </c>
      <c r="C125" s="193">
        <v>161002054</v>
      </c>
      <c r="D125" s="194">
        <v>44851</v>
      </c>
      <c r="E125" s="177">
        <v>4043</v>
      </c>
      <c r="F125" s="177">
        <v>3114</v>
      </c>
      <c r="G125" s="177">
        <v>2802</v>
      </c>
    </row>
    <row r="126" spans="1:7" x14ac:dyDescent="0.2">
      <c r="A126" s="177" t="s">
        <v>135</v>
      </c>
      <c r="B126" s="178">
        <v>1043.27</v>
      </c>
      <c r="C126" s="193" t="s">
        <v>134</v>
      </c>
      <c r="D126" s="194">
        <v>44851</v>
      </c>
      <c r="E126" s="177">
        <v>4101</v>
      </c>
      <c r="F126" s="177">
        <v>3077</v>
      </c>
      <c r="G126" s="177">
        <v>2783</v>
      </c>
    </row>
    <row r="127" spans="1:7" x14ac:dyDescent="0.2">
      <c r="A127" s="177" t="s">
        <v>135</v>
      </c>
      <c r="B127" s="178">
        <v>485.46</v>
      </c>
      <c r="C127" s="193" t="s">
        <v>134</v>
      </c>
      <c r="D127" s="194">
        <v>44851</v>
      </c>
      <c r="E127" s="177">
        <v>4101</v>
      </c>
      <c r="F127" s="177">
        <v>3077</v>
      </c>
      <c r="G127" s="177">
        <v>2783</v>
      </c>
    </row>
    <row r="128" spans="1:7" x14ac:dyDescent="0.2">
      <c r="A128" s="177" t="s">
        <v>137</v>
      </c>
      <c r="B128" s="178">
        <v>748.03</v>
      </c>
      <c r="C128" s="193" t="s">
        <v>134</v>
      </c>
      <c r="D128" s="194">
        <v>44851</v>
      </c>
      <c r="E128" s="177">
        <v>3773</v>
      </c>
      <c r="F128" s="177">
        <v>2968</v>
      </c>
      <c r="G128" s="177">
        <v>2686</v>
      </c>
    </row>
    <row r="129" spans="1:7" x14ac:dyDescent="0.2">
      <c r="A129" s="177" t="s">
        <v>161</v>
      </c>
      <c r="B129" s="178">
        <v>111.25</v>
      </c>
      <c r="C129" s="193" t="s">
        <v>134</v>
      </c>
      <c r="D129" s="194">
        <v>44851</v>
      </c>
      <c r="E129" s="177">
        <v>4232</v>
      </c>
      <c r="F129" s="177">
        <v>2632</v>
      </c>
      <c r="G129" s="177">
        <v>2347</v>
      </c>
    </row>
    <row r="130" spans="1:7" x14ac:dyDescent="0.2">
      <c r="A130" s="177" t="s">
        <v>138</v>
      </c>
      <c r="B130" s="178">
        <v>331.8</v>
      </c>
      <c r="C130" s="193" t="s">
        <v>139</v>
      </c>
      <c r="D130" s="194">
        <v>44851</v>
      </c>
      <c r="E130" s="177">
        <v>4336</v>
      </c>
      <c r="F130" s="177">
        <v>3139</v>
      </c>
      <c r="G130" s="177">
        <v>2824</v>
      </c>
    </row>
    <row r="131" spans="1:7" x14ac:dyDescent="0.2">
      <c r="A131" s="177" t="s">
        <v>167</v>
      </c>
      <c r="B131" s="178">
        <v>3562.45</v>
      </c>
      <c r="C131" s="193">
        <v>161004325</v>
      </c>
      <c r="D131" s="194">
        <v>44852</v>
      </c>
      <c r="E131" s="177">
        <v>3725</v>
      </c>
      <c r="F131" s="177">
        <v>3179</v>
      </c>
      <c r="G131" s="177">
        <v>2928</v>
      </c>
    </row>
    <row r="132" spans="1:7" x14ac:dyDescent="0.2">
      <c r="A132" s="177" t="s">
        <v>135</v>
      </c>
      <c r="B132" s="178">
        <v>825.38</v>
      </c>
      <c r="C132" s="193" t="s">
        <v>134</v>
      </c>
      <c r="D132" s="194">
        <v>44852</v>
      </c>
      <c r="E132" s="177">
        <v>4163</v>
      </c>
      <c r="F132" s="177">
        <v>3140</v>
      </c>
      <c r="G132" s="177">
        <v>2889</v>
      </c>
    </row>
    <row r="133" spans="1:7" x14ac:dyDescent="0.2">
      <c r="A133" s="177" t="s">
        <v>135</v>
      </c>
      <c r="B133" s="178">
        <v>322.02</v>
      </c>
      <c r="C133" s="193" t="s">
        <v>134</v>
      </c>
      <c r="D133" s="194">
        <v>44852</v>
      </c>
      <c r="E133" s="177">
        <v>4163</v>
      </c>
      <c r="F133" s="177">
        <v>3140</v>
      </c>
      <c r="G133" s="177">
        <v>2889</v>
      </c>
    </row>
    <row r="134" spans="1:7" x14ac:dyDescent="0.2">
      <c r="A134" s="177" t="s">
        <v>137</v>
      </c>
      <c r="B134" s="178">
        <v>251.35</v>
      </c>
      <c r="C134" s="193" t="s">
        <v>134</v>
      </c>
      <c r="D134" s="194">
        <v>44852</v>
      </c>
      <c r="E134" s="177">
        <v>4780</v>
      </c>
      <c r="F134" s="177">
        <v>4993</v>
      </c>
      <c r="G134" s="177">
        <v>4614</v>
      </c>
    </row>
    <row r="135" spans="1:7" x14ac:dyDescent="0.2">
      <c r="A135" s="177" t="s">
        <v>161</v>
      </c>
      <c r="B135" s="178">
        <v>148.88999999999999</v>
      </c>
      <c r="C135" s="193" t="s">
        <v>134</v>
      </c>
      <c r="D135" s="194">
        <v>44852</v>
      </c>
      <c r="E135" s="177">
        <v>4099</v>
      </c>
      <c r="F135" s="177">
        <v>4709</v>
      </c>
      <c r="G135" s="177">
        <v>4438</v>
      </c>
    </row>
    <row r="136" spans="1:7" x14ac:dyDescent="0.2">
      <c r="A136" s="177" t="s">
        <v>138</v>
      </c>
      <c r="B136" s="178">
        <v>271.85000000000002</v>
      </c>
      <c r="C136" s="193" t="s">
        <v>139</v>
      </c>
      <c r="D136" s="194">
        <v>44852</v>
      </c>
      <c r="E136" s="177">
        <v>4750</v>
      </c>
      <c r="F136" s="177">
        <v>2705</v>
      </c>
      <c r="G136" s="177">
        <v>2431</v>
      </c>
    </row>
    <row r="137" spans="1:7" x14ac:dyDescent="0.2">
      <c r="A137" s="177" t="s">
        <v>126</v>
      </c>
      <c r="B137" s="178">
        <v>3100.71</v>
      </c>
      <c r="C137" s="193">
        <v>161001192</v>
      </c>
      <c r="D137" s="194">
        <v>44853</v>
      </c>
      <c r="E137" s="177">
        <v>2612</v>
      </c>
      <c r="F137" s="177">
        <v>3154</v>
      </c>
      <c r="G137" s="177">
        <v>2837</v>
      </c>
    </row>
    <row r="138" spans="1:7" x14ac:dyDescent="0.2">
      <c r="A138" s="177" t="s">
        <v>126</v>
      </c>
      <c r="B138" s="178">
        <v>3697.4</v>
      </c>
      <c r="C138" s="193">
        <v>161001193</v>
      </c>
      <c r="D138" s="194">
        <v>44853</v>
      </c>
      <c r="E138" s="177">
        <v>2716</v>
      </c>
      <c r="F138" s="177">
        <v>3487</v>
      </c>
      <c r="G138" s="177">
        <v>3237</v>
      </c>
    </row>
    <row r="139" spans="1:7" x14ac:dyDescent="0.2">
      <c r="A139" s="177" t="s">
        <v>140</v>
      </c>
      <c r="B139" s="178">
        <v>3970.45</v>
      </c>
      <c r="C139" s="193">
        <v>161001335</v>
      </c>
      <c r="D139" s="194">
        <v>44853</v>
      </c>
      <c r="E139" s="177">
        <v>4855</v>
      </c>
      <c r="F139" s="177">
        <v>2834</v>
      </c>
      <c r="G139" s="177">
        <v>2528</v>
      </c>
    </row>
    <row r="140" spans="1:7" x14ac:dyDescent="0.2">
      <c r="A140" s="177" t="s">
        <v>167</v>
      </c>
      <c r="B140" s="178">
        <v>3599.4</v>
      </c>
      <c r="C140" s="193">
        <v>161004328</v>
      </c>
      <c r="D140" s="194">
        <v>44853</v>
      </c>
      <c r="E140" s="177">
        <v>3532</v>
      </c>
      <c r="F140" s="177">
        <v>3829</v>
      </c>
      <c r="G140" s="177">
        <v>3553</v>
      </c>
    </row>
    <row r="141" spans="1:7" x14ac:dyDescent="0.2">
      <c r="A141" s="177" t="s">
        <v>135</v>
      </c>
      <c r="B141" s="178">
        <v>1467.38</v>
      </c>
      <c r="C141" s="193" t="s">
        <v>134</v>
      </c>
      <c r="D141" s="194">
        <v>44853</v>
      </c>
      <c r="E141" s="177">
        <v>4071</v>
      </c>
      <c r="F141" s="177">
        <v>2598</v>
      </c>
      <c r="G141" s="177">
        <v>2316</v>
      </c>
    </row>
    <row r="142" spans="1:7" x14ac:dyDescent="0.2">
      <c r="A142" s="177" t="s">
        <v>135</v>
      </c>
      <c r="B142" s="178">
        <v>725.01</v>
      </c>
      <c r="C142" s="193" t="s">
        <v>134</v>
      </c>
      <c r="D142" s="194">
        <v>44853</v>
      </c>
      <c r="E142" s="177">
        <v>4071</v>
      </c>
      <c r="F142" s="177">
        <v>2598</v>
      </c>
      <c r="G142" s="177">
        <v>2316</v>
      </c>
    </row>
    <row r="143" spans="1:7" x14ac:dyDescent="0.2">
      <c r="A143" s="177" t="s">
        <v>137</v>
      </c>
      <c r="B143" s="178">
        <v>568.04999999999995</v>
      </c>
      <c r="C143" s="193" t="s">
        <v>134</v>
      </c>
      <c r="D143" s="194">
        <v>44853</v>
      </c>
      <c r="E143" s="177">
        <v>4547</v>
      </c>
      <c r="F143" s="177">
        <v>2751</v>
      </c>
      <c r="G143" s="177">
        <v>2457</v>
      </c>
    </row>
    <row r="144" spans="1:7" x14ac:dyDescent="0.2">
      <c r="A144" s="177" t="s">
        <v>161</v>
      </c>
      <c r="B144" s="178">
        <v>109.76</v>
      </c>
      <c r="C144" s="193" t="s">
        <v>134</v>
      </c>
      <c r="D144" s="194">
        <v>44853</v>
      </c>
      <c r="E144" s="177">
        <v>4575</v>
      </c>
      <c r="F144" s="177">
        <v>3886</v>
      </c>
      <c r="G144" s="177">
        <v>3637</v>
      </c>
    </row>
    <row r="145" spans="1:7" x14ac:dyDescent="0.2">
      <c r="A145" s="177" t="s">
        <v>223</v>
      </c>
      <c r="B145" s="178">
        <v>3049.81</v>
      </c>
      <c r="C145" s="193">
        <v>161001017</v>
      </c>
      <c r="D145" s="194">
        <v>44854</v>
      </c>
      <c r="E145" s="177">
        <v>3800</v>
      </c>
      <c r="F145" s="177">
        <v>3449</v>
      </c>
      <c r="G145" s="177">
        <v>3136</v>
      </c>
    </row>
    <row r="146" spans="1:7" x14ac:dyDescent="0.2">
      <c r="A146" s="177" t="s">
        <v>135</v>
      </c>
      <c r="B146" s="178">
        <v>1191.08</v>
      </c>
      <c r="C146" s="193" t="s">
        <v>134</v>
      </c>
      <c r="D146" s="194">
        <v>44854</v>
      </c>
      <c r="E146" s="177">
        <v>4285</v>
      </c>
      <c r="F146" s="177">
        <v>2669</v>
      </c>
      <c r="G146" s="177">
        <v>2387</v>
      </c>
    </row>
    <row r="147" spans="1:7" x14ac:dyDescent="0.2">
      <c r="A147" s="177" t="s">
        <v>135</v>
      </c>
      <c r="B147" s="178">
        <v>428.52</v>
      </c>
      <c r="C147" s="193" t="s">
        <v>134</v>
      </c>
      <c r="D147" s="194">
        <v>44854</v>
      </c>
      <c r="E147" s="177">
        <v>4285</v>
      </c>
      <c r="F147" s="177">
        <v>2669</v>
      </c>
      <c r="G147" s="177">
        <v>2387</v>
      </c>
    </row>
    <row r="148" spans="1:7" x14ac:dyDescent="0.2">
      <c r="A148" s="177" t="s">
        <v>137</v>
      </c>
      <c r="B148" s="178">
        <v>714.37</v>
      </c>
      <c r="C148" s="193" t="s">
        <v>134</v>
      </c>
      <c r="D148" s="194">
        <v>44854</v>
      </c>
      <c r="E148" s="177">
        <v>3820</v>
      </c>
      <c r="F148" s="177">
        <v>2903</v>
      </c>
      <c r="G148" s="177">
        <v>2591</v>
      </c>
    </row>
    <row r="149" spans="1:7" x14ac:dyDescent="0.2">
      <c r="A149" s="177" t="s">
        <v>161</v>
      </c>
      <c r="B149" s="178">
        <v>108.83</v>
      </c>
      <c r="C149" s="193" t="s">
        <v>134</v>
      </c>
      <c r="D149" s="194">
        <v>44854</v>
      </c>
      <c r="E149" s="177">
        <v>4233</v>
      </c>
      <c r="F149" s="177">
        <v>3948</v>
      </c>
      <c r="G149" s="177">
        <v>3704</v>
      </c>
    </row>
    <row r="150" spans="1:7" x14ac:dyDescent="0.2">
      <c r="A150" s="177" t="s">
        <v>138</v>
      </c>
      <c r="B150" s="178">
        <v>204.63</v>
      </c>
      <c r="C150" s="193" t="s">
        <v>139</v>
      </c>
      <c r="D150" s="194">
        <v>44854</v>
      </c>
      <c r="E150" s="177">
        <v>4224</v>
      </c>
      <c r="F150" s="177">
        <v>2916</v>
      </c>
      <c r="G150" s="177">
        <v>2648</v>
      </c>
    </row>
    <row r="151" spans="1:7" x14ac:dyDescent="0.2">
      <c r="A151" s="177" t="s">
        <v>130</v>
      </c>
      <c r="B151" s="178">
        <v>3065.07</v>
      </c>
      <c r="C151" s="193">
        <v>161001907</v>
      </c>
      <c r="D151" s="194">
        <v>44855</v>
      </c>
      <c r="E151" s="177">
        <v>3190</v>
      </c>
      <c r="F151" s="177">
        <v>2313</v>
      </c>
      <c r="G151" s="177">
        <v>2103</v>
      </c>
    </row>
    <row r="152" spans="1:7" x14ac:dyDescent="0.2">
      <c r="A152" s="177" t="s">
        <v>145</v>
      </c>
      <c r="B152" s="178">
        <v>3872.8</v>
      </c>
      <c r="C152" s="193">
        <v>161002748</v>
      </c>
      <c r="D152" s="194">
        <v>44855</v>
      </c>
      <c r="E152" s="177">
        <v>3684</v>
      </c>
      <c r="F152" s="177">
        <v>4012</v>
      </c>
      <c r="G152" s="177">
        <v>3750</v>
      </c>
    </row>
    <row r="153" spans="1:7" x14ac:dyDescent="0.2">
      <c r="A153" s="177" t="s">
        <v>135</v>
      </c>
      <c r="B153" s="178">
        <v>1259.4000000000001</v>
      </c>
      <c r="C153" s="193" t="s">
        <v>134</v>
      </c>
      <c r="D153" s="194">
        <v>44855</v>
      </c>
      <c r="E153" s="177">
        <v>4213</v>
      </c>
      <c r="F153" s="177">
        <v>3433</v>
      </c>
      <c r="G153" s="177">
        <v>3085</v>
      </c>
    </row>
    <row r="154" spans="1:7" x14ac:dyDescent="0.2">
      <c r="A154" s="177" t="s">
        <v>135</v>
      </c>
      <c r="B154" s="178">
        <v>58.5</v>
      </c>
      <c r="C154" s="193" t="s">
        <v>134</v>
      </c>
      <c r="D154" s="194">
        <v>44855</v>
      </c>
      <c r="E154" s="177">
        <v>4213</v>
      </c>
      <c r="F154" s="177">
        <v>3433</v>
      </c>
      <c r="G154" s="177">
        <v>3085</v>
      </c>
    </row>
    <row r="155" spans="1:7" x14ac:dyDescent="0.2">
      <c r="A155" s="177" t="s">
        <v>137</v>
      </c>
      <c r="B155" s="178">
        <v>672.03</v>
      </c>
      <c r="C155" s="193" t="s">
        <v>134</v>
      </c>
      <c r="D155" s="194">
        <v>44855</v>
      </c>
      <c r="E155" s="177">
        <v>4327</v>
      </c>
      <c r="F155" s="177">
        <v>2784</v>
      </c>
      <c r="G155" s="177">
        <v>2532</v>
      </c>
    </row>
    <row r="156" spans="1:7" x14ac:dyDescent="0.2">
      <c r="A156" s="177" t="s">
        <v>161</v>
      </c>
      <c r="B156" s="178">
        <v>32.86</v>
      </c>
      <c r="C156" s="193" t="s">
        <v>134</v>
      </c>
      <c r="D156" s="194">
        <v>44855</v>
      </c>
      <c r="E156" s="177">
        <v>3990</v>
      </c>
      <c r="F156" s="177">
        <v>3037</v>
      </c>
      <c r="G156" s="177">
        <v>2718</v>
      </c>
    </row>
    <row r="157" spans="1:7" x14ac:dyDescent="0.2">
      <c r="A157" s="177" t="s">
        <v>138</v>
      </c>
      <c r="B157" s="178">
        <v>232.09</v>
      </c>
      <c r="C157" s="193" t="s">
        <v>139</v>
      </c>
      <c r="D157" s="194">
        <v>44855</v>
      </c>
      <c r="E157" s="177">
        <v>4634</v>
      </c>
      <c r="F157" s="177">
        <v>3545</v>
      </c>
      <c r="G157" s="177">
        <v>3202</v>
      </c>
    </row>
    <row r="158" spans="1:7" x14ac:dyDescent="0.2">
      <c r="A158" s="177" t="s">
        <v>274</v>
      </c>
      <c r="B158" s="178">
        <v>3987.8</v>
      </c>
      <c r="C158" s="193">
        <v>161000292</v>
      </c>
      <c r="D158" s="194">
        <v>44856</v>
      </c>
      <c r="E158" s="177">
        <v>4580</v>
      </c>
      <c r="F158" s="177">
        <v>4332</v>
      </c>
      <c r="G158" s="177">
        <v>3892</v>
      </c>
    </row>
    <row r="159" spans="1:7" x14ac:dyDescent="0.2">
      <c r="A159" s="177" t="s">
        <v>126</v>
      </c>
      <c r="B159" s="178">
        <v>2955.86</v>
      </c>
      <c r="C159" s="193">
        <v>161001203</v>
      </c>
      <c r="D159" s="194">
        <v>44856</v>
      </c>
      <c r="E159" s="177">
        <v>3607</v>
      </c>
      <c r="F159" s="177">
        <v>3481</v>
      </c>
      <c r="G159" s="177">
        <v>3194</v>
      </c>
    </row>
    <row r="160" spans="1:7" x14ac:dyDescent="0.2">
      <c r="A160" s="177" t="s">
        <v>140</v>
      </c>
      <c r="B160" s="178">
        <v>3972</v>
      </c>
      <c r="C160" s="193">
        <v>161001336</v>
      </c>
      <c r="D160" s="194">
        <v>44856</v>
      </c>
      <c r="E160" s="177">
        <v>4779</v>
      </c>
      <c r="F160" s="177">
        <v>3497</v>
      </c>
      <c r="G160" s="177">
        <v>3189</v>
      </c>
    </row>
    <row r="161" spans="1:7" x14ac:dyDescent="0.2">
      <c r="A161" s="177" t="s">
        <v>130</v>
      </c>
      <c r="B161" s="178">
        <v>3076.95</v>
      </c>
      <c r="C161" s="193">
        <v>161001910</v>
      </c>
      <c r="D161" s="194">
        <v>44856</v>
      </c>
      <c r="E161" s="177">
        <v>3743</v>
      </c>
      <c r="F161" s="177">
        <v>2614</v>
      </c>
      <c r="G161" s="177">
        <v>2402</v>
      </c>
    </row>
    <row r="162" spans="1:7" x14ac:dyDescent="0.2">
      <c r="A162" s="177" t="s">
        <v>135</v>
      </c>
      <c r="B162" s="178">
        <v>1111.96</v>
      </c>
      <c r="C162" s="193" t="s">
        <v>134</v>
      </c>
      <c r="D162" s="194">
        <v>44856</v>
      </c>
      <c r="E162" s="177">
        <v>4554</v>
      </c>
      <c r="F162" s="177">
        <v>3447</v>
      </c>
      <c r="G162" s="177">
        <v>3191</v>
      </c>
    </row>
    <row r="163" spans="1:7" x14ac:dyDescent="0.2">
      <c r="A163" s="177" t="s">
        <v>137</v>
      </c>
      <c r="B163" s="178">
        <v>626.51</v>
      </c>
      <c r="C163" s="193" t="s">
        <v>134</v>
      </c>
      <c r="D163" s="194">
        <v>44856</v>
      </c>
      <c r="E163" s="177">
        <v>3843</v>
      </c>
      <c r="F163" s="177">
        <v>3529</v>
      </c>
      <c r="G163" s="177">
        <v>3313</v>
      </c>
    </row>
    <row r="164" spans="1:7" x14ac:dyDescent="0.2">
      <c r="A164" s="177" t="s">
        <v>138</v>
      </c>
      <c r="B164" s="178">
        <v>285.49</v>
      </c>
      <c r="C164" s="193" t="s">
        <v>139</v>
      </c>
      <c r="D164" s="194">
        <v>44856</v>
      </c>
      <c r="E164" s="177">
        <v>4826</v>
      </c>
      <c r="F164" s="177">
        <v>3670</v>
      </c>
      <c r="G164" s="177">
        <v>3412</v>
      </c>
    </row>
    <row r="165" spans="1:7" x14ac:dyDescent="0.2">
      <c r="A165" s="177" t="s">
        <v>145</v>
      </c>
      <c r="B165" s="178">
        <v>3547.05</v>
      </c>
      <c r="C165" s="193">
        <v>161002750</v>
      </c>
      <c r="D165" s="194">
        <v>44857</v>
      </c>
      <c r="E165" s="177">
        <v>3804</v>
      </c>
      <c r="F165" s="177">
        <v>3318</v>
      </c>
      <c r="G165" s="177">
        <v>3026</v>
      </c>
    </row>
    <row r="166" spans="1:7" x14ac:dyDescent="0.2">
      <c r="A166" s="177" t="s">
        <v>135</v>
      </c>
      <c r="B166" s="178">
        <v>553.76</v>
      </c>
      <c r="C166" s="193" t="s">
        <v>134</v>
      </c>
      <c r="D166" s="194">
        <v>44857</v>
      </c>
      <c r="E166" s="177">
        <v>4344</v>
      </c>
      <c r="F166" s="177">
        <v>3489</v>
      </c>
      <c r="G166" s="177">
        <v>3204</v>
      </c>
    </row>
    <row r="167" spans="1:7" x14ac:dyDescent="0.2">
      <c r="A167" s="177" t="s">
        <v>138</v>
      </c>
      <c r="B167" s="178">
        <v>257.02999999999997</v>
      </c>
      <c r="C167" s="193" t="s">
        <v>139</v>
      </c>
      <c r="D167" s="194">
        <v>44857</v>
      </c>
      <c r="E167" s="177">
        <v>4065</v>
      </c>
      <c r="F167" s="177">
        <v>3346</v>
      </c>
      <c r="G167" s="177">
        <v>3083</v>
      </c>
    </row>
    <row r="168" spans="1:7" x14ac:dyDescent="0.2">
      <c r="A168" s="177" t="s">
        <v>274</v>
      </c>
      <c r="B168" s="178">
        <v>3957.65</v>
      </c>
      <c r="C168" s="193">
        <v>161000293</v>
      </c>
      <c r="D168" s="194">
        <v>44858</v>
      </c>
      <c r="E168" s="177">
        <v>4580</v>
      </c>
      <c r="F168" s="177">
        <v>4395</v>
      </c>
      <c r="G168" s="177">
        <v>3916</v>
      </c>
    </row>
    <row r="169" spans="1:7" x14ac:dyDescent="0.2">
      <c r="A169" s="177" t="s">
        <v>137</v>
      </c>
      <c r="B169" s="178">
        <v>881.25</v>
      </c>
      <c r="C169" s="193" t="s">
        <v>134</v>
      </c>
      <c r="D169" s="194">
        <v>44858</v>
      </c>
      <c r="E169" s="177">
        <v>4245</v>
      </c>
      <c r="F169" s="177">
        <v>3555</v>
      </c>
      <c r="G169" s="177">
        <v>3311</v>
      </c>
    </row>
    <row r="170" spans="1:7" x14ac:dyDescent="0.2">
      <c r="A170" s="177" t="s">
        <v>140</v>
      </c>
      <c r="B170" s="178">
        <v>4015.58</v>
      </c>
      <c r="C170" s="193">
        <v>161001337</v>
      </c>
      <c r="D170" s="194">
        <v>44859</v>
      </c>
      <c r="E170" s="177">
        <v>4596</v>
      </c>
      <c r="F170" s="177">
        <v>3929</v>
      </c>
      <c r="G170" s="177">
        <v>3529</v>
      </c>
    </row>
    <row r="171" spans="1:7" x14ac:dyDescent="0.2">
      <c r="A171" s="177" t="s">
        <v>138</v>
      </c>
      <c r="B171" s="178">
        <v>332.51</v>
      </c>
      <c r="C171" s="193" t="s">
        <v>139</v>
      </c>
      <c r="D171" s="194">
        <v>44859</v>
      </c>
      <c r="E171" s="177">
        <v>4314</v>
      </c>
      <c r="F171" s="177">
        <v>4336</v>
      </c>
      <c r="G171" s="177">
        <v>3895</v>
      </c>
    </row>
    <row r="172" spans="1:7" x14ac:dyDescent="0.2">
      <c r="A172" s="177" t="s">
        <v>274</v>
      </c>
      <c r="B172" s="178">
        <v>3779.8</v>
      </c>
      <c r="C172" s="193">
        <v>161000294</v>
      </c>
      <c r="D172" s="194">
        <v>44861</v>
      </c>
      <c r="E172" s="177">
        <v>4580</v>
      </c>
      <c r="F172" s="177">
        <v>4432</v>
      </c>
      <c r="G172" s="177">
        <v>4009</v>
      </c>
    </row>
    <row r="173" spans="1:7" x14ac:dyDescent="0.2">
      <c r="A173" s="177" t="s">
        <v>225</v>
      </c>
      <c r="B173" s="178">
        <v>3884.35</v>
      </c>
      <c r="C173" s="193">
        <v>161003993</v>
      </c>
      <c r="D173" s="194">
        <v>44861</v>
      </c>
      <c r="E173" s="177">
        <v>3205</v>
      </c>
      <c r="F173" s="177">
        <v>3920</v>
      </c>
      <c r="G173" s="177">
        <v>3563</v>
      </c>
    </row>
    <row r="174" spans="1:7" x14ac:dyDescent="0.2">
      <c r="A174" s="177" t="s">
        <v>305</v>
      </c>
      <c r="B174" s="178">
        <v>4416.25</v>
      </c>
      <c r="C174" s="193">
        <v>262001518</v>
      </c>
      <c r="D174" s="194">
        <v>44861</v>
      </c>
      <c r="E174" s="177">
        <v>3972</v>
      </c>
      <c r="F174" s="177">
        <v>2999</v>
      </c>
      <c r="G174" s="177">
        <v>2715</v>
      </c>
    </row>
    <row r="175" spans="1:7" x14ac:dyDescent="0.2">
      <c r="A175" s="177" t="s">
        <v>135</v>
      </c>
      <c r="B175" s="178">
        <v>303.5</v>
      </c>
      <c r="C175" s="193" t="s">
        <v>134</v>
      </c>
      <c r="D175" s="194">
        <v>44861</v>
      </c>
      <c r="E175" s="177">
        <v>4873</v>
      </c>
      <c r="F175" s="177">
        <v>2321</v>
      </c>
      <c r="G175" s="177">
        <v>2108</v>
      </c>
    </row>
    <row r="176" spans="1:7" x14ac:dyDescent="0.2">
      <c r="A176" s="177" t="s">
        <v>135</v>
      </c>
      <c r="B176" s="178">
        <v>64.150000000000006</v>
      </c>
      <c r="C176" s="193" t="s">
        <v>134</v>
      </c>
      <c r="D176" s="194">
        <v>44861</v>
      </c>
      <c r="E176" s="177">
        <v>4873</v>
      </c>
      <c r="F176" s="177">
        <v>2321</v>
      </c>
      <c r="G176" s="177">
        <v>2108</v>
      </c>
    </row>
    <row r="177" spans="1:7" x14ac:dyDescent="0.2">
      <c r="A177" s="177" t="s">
        <v>138</v>
      </c>
      <c r="B177" s="178">
        <v>307.33</v>
      </c>
      <c r="C177" s="193" t="s">
        <v>139</v>
      </c>
      <c r="D177" s="194">
        <v>44861</v>
      </c>
      <c r="E177" s="177">
        <v>4297</v>
      </c>
      <c r="F177" s="177">
        <v>4490</v>
      </c>
      <c r="G177" s="177">
        <v>4032</v>
      </c>
    </row>
    <row r="178" spans="1:7" x14ac:dyDescent="0.2">
      <c r="A178" s="177" t="s">
        <v>223</v>
      </c>
      <c r="B178" s="178">
        <v>3852.2</v>
      </c>
      <c r="C178" s="193">
        <v>161001023</v>
      </c>
      <c r="D178" s="194">
        <v>44862</v>
      </c>
      <c r="E178" s="177">
        <v>3751</v>
      </c>
      <c r="F178" s="177">
        <v>3526</v>
      </c>
      <c r="G178" s="177">
        <v>3253</v>
      </c>
    </row>
    <row r="179" spans="1:7" x14ac:dyDescent="0.2">
      <c r="A179" s="177" t="s">
        <v>126</v>
      </c>
      <c r="B179" s="178">
        <v>3324</v>
      </c>
      <c r="C179" s="193">
        <v>161001220</v>
      </c>
      <c r="D179" s="194">
        <v>44862</v>
      </c>
      <c r="E179" s="177">
        <v>2987</v>
      </c>
      <c r="F179" s="177">
        <v>3143</v>
      </c>
      <c r="G179" s="177">
        <v>2841</v>
      </c>
    </row>
    <row r="180" spans="1:7" x14ac:dyDescent="0.2">
      <c r="A180" s="177" t="s">
        <v>126</v>
      </c>
      <c r="B180" s="178">
        <v>3010.31</v>
      </c>
      <c r="C180" s="193">
        <v>161001222</v>
      </c>
      <c r="D180" s="194">
        <v>44862</v>
      </c>
      <c r="E180" s="177">
        <v>3369</v>
      </c>
      <c r="F180" s="177">
        <v>2867</v>
      </c>
      <c r="G180" s="177">
        <v>2594</v>
      </c>
    </row>
    <row r="181" spans="1:7" x14ac:dyDescent="0.2">
      <c r="A181" s="177" t="s">
        <v>130</v>
      </c>
      <c r="B181" s="178">
        <v>3909.8</v>
      </c>
      <c r="C181" s="193">
        <v>161001919</v>
      </c>
      <c r="D181" s="194">
        <v>44862</v>
      </c>
      <c r="E181" s="177">
        <v>3260</v>
      </c>
      <c r="F181" s="177">
        <v>3978</v>
      </c>
      <c r="G181" s="177">
        <v>3762</v>
      </c>
    </row>
    <row r="182" spans="1:7" x14ac:dyDescent="0.2">
      <c r="A182" s="177" t="s">
        <v>305</v>
      </c>
      <c r="B182" s="178">
        <v>4336.75</v>
      </c>
      <c r="C182" s="193">
        <v>262001520</v>
      </c>
      <c r="D182" s="194">
        <v>44862</v>
      </c>
      <c r="E182" s="177">
        <v>3189</v>
      </c>
      <c r="F182" s="177">
        <v>2923</v>
      </c>
      <c r="G182" s="177">
        <v>2685</v>
      </c>
    </row>
    <row r="183" spans="1:7" x14ac:dyDescent="0.2">
      <c r="A183" s="177" t="s">
        <v>135</v>
      </c>
      <c r="B183" s="178">
        <v>598.98</v>
      </c>
      <c r="C183" s="193" t="s">
        <v>134</v>
      </c>
      <c r="D183" s="194">
        <v>44862</v>
      </c>
      <c r="E183" s="177">
        <v>4634</v>
      </c>
      <c r="F183" s="177">
        <v>3480</v>
      </c>
      <c r="G183" s="177">
        <v>3122</v>
      </c>
    </row>
    <row r="184" spans="1:7" x14ac:dyDescent="0.2">
      <c r="A184" s="177" t="s">
        <v>135</v>
      </c>
      <c r="B184" s="178">
        <v>368.53</v>
      </c>
      <c r="C184" s="193" t="s">
        <v>134</v>
      </c>
      <c r="D184" s="194">
        <v>44862</v>
      </c>
      <c r="E184" s="177">
        <v>4634</v>
      </c>
      <c r="F184" s="177">
        <v>3480</v>
      </c>
      <c r="G184" s="177">
        <v>3122</v>
      </c>
    </row>
    <row r="185" spans="1:7" x14ac:dyDescent="0.2">
      <c r="A185" s="177" t="s">
        <v>138</v>
      </c>
      <c r="B185" s="178">
        <v>416.84</v>
      </c>
      <c r="C185" s="193" t="s">
        <v>139</v>
      </c>
      <c r="D185" s="194">
        <v>44862</v>
      </c>
      <c r="E185" s="177">
        <v>3894</v>
      </c>
      <c r="F185" s="177">
        <v>3279</v>
      </c>
      <c r="G185" s="177">
        <v>2989</v>
      </c>
    </row>
    <row r="186" spans="1:7" x14ac:dyDescent="0.2">
      <c r="A186" s="177" t="s">
        <v>126</v>
      </c>
      <c r="B186" s="178">
        <v>3401.69</v>
      </c>
      <c r="C186" s="193">
        <v>161001224</v>
      </c>
      <c r="D186" s="194">
        <v>44863</v>
      </c>
      <c r="E186" s="177">
        <v>3173</v>
      </c>
      <c r="F186" s="177">
        <v>3158</v>
      </c>
      <c r="G186" s="177">
        <v>2855</v>
      </c>
    </row>
    <row r="187" spans="1:7" x14ac:dyDescent="0.2">
      <c r="A187" s="177" t="s">
        <v>135</v>
      </c>
      <c r="B187" s="178">
        <v>661</v>
      </c>
      <c r="C187" s="193" t="s">
        <v>134</v>
      </c>
      <c r="D187" s="194">
        <v>44863</v>
      </c>
      <c r="E187" s="177">
        <v>4352</v>
      </c>
      <c r="F187" s="177">
        <v>3330</v>
      </c>
      <c r="G187" s="177">
        <v>3031</v>
      </c>
    </row>
    <row r="188" spans="1:7" x14ac:dyDescent="0.2">
      <c r="A188" s="177" t="s">
        <v>135</v>
      </c>
      <c r="B188" s="178">
        <v>478.42</v>
      </c>
      <c r="C188" s="193" t="s">
        <v>134</v>
      </c>
      <c r="D188" s="194">
        <v>44863</v>
      </c>
      <c r="E188" s="177">
        <v>4352</v>
      </c>
      <c r="F188" s="177">
        <v>3330</v>
      </c>
      <c r="G188" s="177">
        <v>3031</v>
      </c>
    </row>
    <row r="189" spans="1:7" x14ac:dyDescent="0.2">
      <c r="A189" s="177" t="s">
        <v>137</v>
      </c>
      <c r="B189" s="178">
        <v>549.91999999999996</v>
      </c>
      <c r="C189" s="193" t="s">
        <v>134</v>
      </c>
      <c r="D189" s="194">
        <v>44863</v>
      </c>
      <c r="E189" s="177">
        <v>4032</v>
      </c>
      <c r="F189" s="177">
        <v>3007</v>
      </c>
      <c r="G189" s="177">
        <v>2737</v>
      </c>
    </row>
    <row r="190" spans="1:7" x14ac:dyDescent="0.2">
      <c r="A190" s="177" t="s">
        <v>138</v>
      </c>
      <c r="B190" s="178">
        <v>206.73</v>
      </c>
      <c r="C190" s="193" t="s">
        <v>139</v>
      </c>
      <c r="D190" s="194">
        <v>44863</v>
      </c>
      <c r="E190" s="177">
        <v>4278</v>
      </c>
      <c r="F190" s="177">
        <v>3452</v>
      </c>
      <c r="G190" s="177">
        <v>3167</v>
      </c>
    </row>
    <row r="191" spans="1:7" x14ac:dyDescent="0.2">
      <c r="A191" s="177" t="s">
        <v>167</v>
      </c>
      <c r="B191" s="178">
        <v>3672.75</v>
      </c>
      <c r="C191" s="193">
        <v>161004345</v>
      </c>
      <c r="D191" s="194">
        <v>44864</v>
      </c>
      <c r="E191" s="177">
        <v>3904</v>
      </c>
      <c r="F191" s="177">
        <v>3510</v>
      </c>
      <c r="G191" s="177">
        <v>3318</v>
      </c>
    </row>
    <row r="192" spans="1:7" x14ac:dyDescent="0.2">
      <c r="A192" s="177" t="s">
        <v>135</v>
      </c>
      <c r="B192" s="178">
        <v>869.05</v>
      </c>
      <c r="C192" s="193" t="s">
        <v>134</v>
      </c>
      <c r="D192" s="194">
        <v>44864</v>
      </c>
      <c r="E192" s="177">
        <v>4633</v>
      </c>
      <c r="F192" s="177">
        <v>3096</v>
      </c>
      <c r="G192" s="177">
        <v>2802</v>
      </c>
    </row>
    <row r="193" spans="1:7" x14ac:dyDescent="0.2">
      <c r="A193" s="177" t="s">
        <v>135</v>
      </c>
      <c r="B193" s="178">
        <v>383.22</v>
      </c>
      <c r="C193" s="193" t="s">
        <v>134</v>
      </c>
      <c r="D193" s="194">
        <v>44864</v>
      </c>
      <c r="E193" s="177">
        <v>4633</v>
      </c>
      <c r="F193" s="177">
        <v>3096</v>
      </c>
      <c r="G193" s="177">
        <v>2802</v>
      </c>
    </row>
    <row r="194" spans="1:7" x14ac:dyDescent="0.2">
      <c r="A194" s="177" t="s">
        <v>137</v>
      </c>
      <c r="B194" s="178">
        <v>506.49</v>
      </c>
      <c r="C194" s="193" t="s">
        <v>134</v>
      </c>
      <c r="D194" s="194">
        <v>44864</v>
      </c>
      <c r="E194" s="177">
        <v>3886</v>
      </c>
      <c r="F194" s="177">
        <v>1895</v>
      </c>
      <c r="G194" s="177">
        <v>1678</v>
      </c>
    </row>
    <row r="195" spans="1:7" x14ac:dyDescent="0.2">
      <c r="A195" s="177" t="s">
        <v>138</v>
      </c>
      <c r="B195" s="178">
        <v>312.92</v>
      </c>
      <c r="C195" s="193" t="s">
        <v>139</v>
      </c>
      <c r="D195" s="194">
        <v>44864</v>
      </c>
      <c r="E195" s="177">
        <v>4529</v>
      </c>
      <c r="F195" s="177">
        <v>3740</v>
      </c>
      <c r="G195" s="177">
        <v>3450</v>
      </c>
    </row>
    <row r="196" spans="1:7" x14ac:dyDescent="0.2">
      <c r="A196" s="177" t="s">
        <v>140</v>
      </c>
      <c r="B196" s="178">
        <v>3885.8</v>
      </c>
      <c r="C196" s="193">
        <v>161001338</v>
      </c>
      <c r="D196" s="194">
        <v>44865</v>
      </c>
      <c r="E196" s="177">
        <v>4584</v>
      </c>
      <c r="F196" s="177">
        <v>3937</v>
      </c>
      <c r="G196" s="177">
        <v>3627</v>
      </c>
    </row>
    <row r="197" spans="1:7" x14ac:dyDescent="0.2">
      <c r="A197" s="177" t="s">
        <v>135</v>
      </c>
      <c r="B197" s="178">
        <v>804.01</v>
      </c>
      <c r="C197" s="193" t="s">
        <v>134</v>
      </c>
      <c r="D197" s="194">
        <v>44865</v>
      </c>
      <c r="E197" s="177">
        <v>4331</v>
      </c>
      <c r="F197" s="177">
        <v>2965</v>
      </c>
      <c r="G197" s="177">
        <v>2704</v>
      </c>
    </row>
    <row r="198" spans="1:7" x14ac:dyDescent="0.2">
      <c r="A198" s="177" t="s">
        <v>135</v>
      </c>
      <c r="B198" s="178">
        <v>402.4</v>
      </c>
      <c r="C198" s="193" t="s">
        <v>134</v>
      </c>
      <c r="D198" s="194">
        <v>44865</v>
      </c>
      <c r="E198" s="177">
        <v>4331</v>
      </c>
      <c r="F198" s="177">
        <v>2965</v>
      </c>
      <c r="G198" s="177">
        <v>2704</v>
      </c>
    </row>
    <row r="199" spans="1:7" x14ac:dyDescent="0.2">
      <c r="A199" s="177" t="s">
        <v>136</v>
      </c>
      <c r="B199" s="178">
        <v>92.73</v>
      </c>
      <c r="C199" s="193" t="s">
        <v>134</v>
      </c>
      <c r="D199" s="194">
        <v>44865</v>
      </c>
      <c r="E199" s="177">
        <v>4124</v>
      </c>
      <c r="F199" s="177">
        <v>2575</v>
      </c>
      <c r="G199" s="177">
        <v>2362</v>
      </c>
    </row>
    <row r="200" spans="1:7" x14ac:dyDescent="0.2">
      <c r="A200" s="177" t="s">
        <v>137</v>
      </c>
      <c r="B200" s="178">
        <v>369.87</v>
      </c>
      <c r="C200" s="193" t="s">
        <v>134</v>
      </c>
      <c r="D200" s="194">
        <v>44865</v>
      </c>
      <c r="E200" s="177">
        <v>4312</v>
      </c>
      <c r="F200" s="177">
        <v>2921</v>
      </c>
      <c r="G200" s="177">
        <v>2661</v>
      </c>
    </row>
    <row r="201" spans="1:7" x14ac:dyDescent="0.2">
      <c r="A201" s="177" t="s">
        <v>138</v>
      </c>
      <c r="B201" s="178">
        <v>193.64</v>
      </c>
      <c r="C201" s="193" t="s">
        <v>139</v>
      </c>
      <c r="D201" s="194">
        <v>44865</v>
      </c>
      <c r="E201" s="177">
        <v>4383</v>
      </c>
      <c r="F201" s="177">
        <v>4043</v>
      </c>
      <c r="G201" s="177">
        <v>3779</v>
      </c>
    </row>
    <row r="202" spans="1:7" x14ac:dyDescent="0.2">
      <c r="A202" s="185" t="s">
        <v>216</v>
      </c>
      <c r="B202" s="186">
        <f>SUM(B2:B201)</f>
        <v>416532.89000000025</v>
      </c>
      <c r="C202" s="185"/>
      <c r="D202" s="195"/>
      <c r="E202" s="187">
        <f>ROUND(SUMPRODUCT($B$2:$B$201,E2:E201)/$B$202,0)</f>
        <v>3747</v>
      </c>
      <c r="F202" s="187">
        <f>ROUND(SUMPRODUCT($B$2:$B$201,F2:F201)/$B$202,0)</f>
        <v>3344</v>
      </c>
      <c r="G202" s="187">
        <f>ROUND(SUMPRODUCT($B$2:$B$201,G2:G201)/$B$202,0)</f>
        <v>3040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view="pageBreakPreview" zoomScaleSheetLayoutView="100" workbookViewId="0">
      <pane ySplit="1" topLeftCell="A50" activePane="bottomLeft" state="frozen"/>
      <selection pane="bottomLeft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96" customWidth="1"/>
    <col min="4" max="4" width="11.83203125" style="197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191" t="s">
        <v>116</v>
      </c>
      <c r="D1" s="192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217</v>
      </c>
      <c r="B2" s="178">
        <v>11041.16</v>
      </c>
      <c r="C2" s="193"/>
      <c r="D2" s="194"/>
      <c r="E2" s="177">
        <v>3608</v>
      </c>
      <c r="F2" s="177">
        <v>4283</v>
      </c>
      <c r="G2" s="177">
        <v>3760</v>
      </c>
    </row>
    <row r="3" spans="1:7" x14ac:dyDescent="0.2">
      <c r="A3" s="177" t="s">
        <v>220</v>
      </c>
      <c r="B3" s="178">
        <v>3916</v>
      </c>
      <c r="C3" s="193">
        <v>161000839</v>
      </c>
      <c r="D3" s="194">
        <v>44834</v>
      </c>
      <c r="E3" s="177">
        <v>3966</v>
      </c>
      <c r="F3" s="177">
        <v>4367</v>
      </c>
      <c r="G3" s="177">
        <v>3833</v>
      </c>
    </row>
    <row r="4" spans="1:7" x14ac:dyDescent="0.2">
      <c r="A4" s="177" t="s">
        <v>219</v>
      </c>
      <c r="B4" s="178">
        <v>60.14</v>
      </c>
      <c r="C4" s="193" t="s">
        <v>134</v>
      </c>
      <c r="D4" s="194">
        <v>44835</v>
      </c>
      <c r="E4" s="177">
        <v>3620</v>
      </c>
      <c r="F4" s="177">
        <v>4273</v>
      </c>
      <c r="G4" s="177">
        <v>3819</v>
      </c>
    </row>
    <row r="5" spans="1:7" x14ac:dyDescent="0.2">
      <c r="A5" s="177" t="s">
        <v>219</v>
      </c>
      <c r="B5" s="178">
        <v>2360.39</v>
      </c>
      <c r="C5" s="193" t="s">
        <v>134</v>
      </c>
      <c r="D5" s="194">
        <v>44835</v>
      </c>
      <c r="E5" s="177">
        <v>3620</v>
      </c>
      <c r="F5" s="177">
        <v>4273</v>
      </c>
      <c r="G5" s="177">
        <v>3819</v>
      </c>
    </row>
    <row r="6" spans="1:7" x14ac:dyDescent="0.2">
      <c r="A6" s="177" t="s">
        <v>219</v>
      </c>
      <c r="B6" s="178">
        <v>3888.26</v>
      </c>
      <c r="C6" s="193">
        <v>262000541</v>
      </c>
      <c r="D6" s="194">
        <v>44836</v>
      </c>
      <c r="E6" s="177">
        <v>4060</v>
      </c>
      <c r="F6" s="177">
        <v>4443</v>
      </c>
      <c r="G6" s="177">
        <v>3926</v>
      </c>
    </row>
    <row r="7" spans="1:7" x14ac:dyDescent="0.2">
      <c r="A7" s="177" t="s">
        <v>219</v>
      </c>
      <c r="B7" s="178">
        <v>2603.6999999999998</v>
      </c>
      <c r="C7" s="193" t="s">
        <v>134</v>
      </c>
      <c r="D7" s="194">
        <v>44836</v>
      </c>
      <c r="E7" s="177">
        <v>3620</v>
      </c>
      <c r="F7" s="177">
        <v>4359</v>
      </c>
      <c r="G7" s="177">
        <v>3877</v>
      </c>
    </row>
    <row r="8" spans="1:7" x14ac:dyDescent="0.2">
      <c r="A8" s="177" t="s">
        <v>219</v>
      </c>
      <c r="B8" s="178">
        <v>1533.9</v>
      </c>
      <c r="C8" s="193" t="s">
        <v>134</v>
      </c>
      <c r="D8" s="194">
        <v>44837</v>
      </c>
      <c r="E8" s="177">
        <v>3620</v>
      </c>
      <c r="F8" s="177">
        <v>4340</v>
      </c>
      <c r="G8" s="177">
        <v>3851</v>
      </c>
    </row>
    <row r="9" spans="1:7" x14ac:dyDescent="0.2">
      <c r="A9" s="177" t="s">
        <v>219</v>
      </c>
      <c r="B9" s="178">
        <v>2627.82</v>
      </c>
      <c r="C9" s="193" t="s">
        <v>134</v>
      </c>
      <c r="D9" s="194">
        <v>44838</v>
      </c>
      <c r="E9" s="177">
        <v>3620</v>
      </c>
      <c r="F9" s="177">
        <v>4501</v>
      </c>
      <c r="G9" s="177">
        <v>3900</v>
      </c>
    </row>
    <row r="10" spans="1:7" x14ac:dyDescent="0.2">
      <c r="A10" s="177" t="s">
        <v>219</v>
      </c>
      <c r="B10" s="178">
        <v>2121.69</v>
      </c>
      <c r="C10" s="193" t="s">
        <v>134</v>
      </c>
      <c r="D10" s="194">
        <v>44839</v>
      </c>
      <c r="E10" s="177">
        <v>3620</v>
      </c>
      <c r="F10" s="177">
        <v>4359</v>
      </c>
      <c r="G10" s="177">
        <v>3816</v>
      </c>
    </row>
    <row r="11" spans="1:7" x14ac:dyDescent="0.2">
      <c r="A11" s="177" t="s">
        <v>219</v>
      </c>
      <c r="B11" s="178">
        <v>2238.25</v>
      </c>
      <c r="C11" s="193" t="s">
        <v>134</v>
      </c>
      <c r="D11" s="194">
        <v>44840</v>
      </c>
      <c r="E11" s="177">
        <v>3620</v>
      </c>
      <c r="F11" s="177">
        <v>4480</v>
      </c>
      <c r="G11" s="177">
        <v>3942</v>
      </c>
    </row>
    <row r="12" spans="1:7" x14ac:dyDescent="0.2">
      <c r="A12" s="177" t="s">
        <v>219</v>
      </c>
      <c r="B12" s="178">
        <v>2082.31</v>
      </c>
      <c r="C12" s="193" t="s">
        <v>134</v>
      </c>
      <c r="D12" s="194">
        <v>44841</v>
      </c>
      <c r="E12" s="177">
        <v>3620</v>
      </c>
      <c r="F12" s="177">
        <v>4475</v>
      </c>
      <c r="G12" s="177">
        <v>3949</v>
      </c>
    </row>
    <row r="13" spans="1:7" x14ac:dyDescent="0.2">
      <c r="A13" s="177" t="s">
        <v>219</v>
      </c>
      <c r="B13" s="178">
        <v>1984.97</v>
      </c>
      <c r="C13" s="193" t="s">
        <v>134</v>
      </c>
      <c r="D13" s="194">
        <v>44842</v>
      </c>
      <c r="E13" s="177">
        <v>3620</v>
      </c>
      <c r="F13" s="177">
        <v>4589</v>
      </c>
      <c r="G13" s="177">
        <v>3981</v>
      </c>
    </row>
    <row r="14" spans="1:7" x14ac:dyDescent="0.2">
      <c r="A14" s="177" t="s">
        <v>218</v>
      </c>
      <c r="B14" s="178">
        <v>3850.15</v>
      </c>
      <c r="C14" s="193">
        <v>161000180</v>
      </c>
      <c r="D14" s="194">
        <v>44843</v>
      </c>
      <c r="E14" s="177">
        <v>3474</v>
      </c>
      <c r="F14" s="177">
        <v>4572</v>
      </c>
      <c r="G14" s="177">
        <v>4002</v>
      </c>
    </row>
    <row r="15" spans="1:7" x14ac:dyDescent="0.2">
      <c r="A15" s="177" t="s">
        <v>219</v>
      </c>
      <c r="B15" s="178">
        <v>2056.02</v>
      </c>
      <c r="C15" s="193" t="s">
        <v>134</v>
      </c>
      <c r="D15" s="194">
        <v>44843</v>
      </c>
      <c r="E15" s="177">
        <v>3620</v>
      </c>
      <c r="F15" s="177">
        <v>4564</v>
      </c>
      <c r="G15" s="177">
        <v>3928</v>
      </c>
    </row>
    <row r="16" spans="1:7" x14ac:dyDescent="0.2">
      <c r="A16" s="177" t="s">
        <v>219</v>
      </c>
      <c r="B16" s="178">
        <v>1945.95</v>
      </c>
      <c r="C16" s="193" t="s">
        <v>134</v>
      </c>
      <c r="D16" s="194">
        <v>44844</v>
      </c>
      <c r="E16" s="177">
        <v>3620</v>
      </c>
      <c r="F16" s="177">
        <v>4572</v>
      </c>
      <c r="G16" s="177">
        <v>3984</v>
      </c>
    </row>
    <row r="17" spans="1:7" x14ac:dyDescent="0.2">
      <c r="A17" s="177" t="s">
        <v>218</v>
      </c>
      <c r="B17" s="178">
        <v>4033.2</v>
      </c>
      <c r="C17" s="193">
        <v>161000181</v>
      </c>
      <c r="D17" s="194">
        <v>44845</v>
      </c>
      <c r="E17" s="177">
        <v>3474</v>
      </c>
      <c r="F17" s="177">
        <v>4540</v>
      </c>
      <c r="G17" s="177">
        <v>4007</v>
      </c>
    </row>
    <row r="18" spans="1:7" x14ac:dyDescent="0.2">
      <c r="A18" s="177" t="s">
        <v>219</v>
      </c>
      <c r="B18" s="178">
        <v>1363.93</v>
      </c>
      <c r="C18" s="193" t="s">
        <v>134</v>
      </c>
      <c r="D18" s="194">
        <v>44845</v>
      </c>
      <c r="E18" s="177">
        <v>3620</v>
      </c>
      <c r="F18" s="177">
        <v>4479</v>
      </c>
      <c r="G18" s="177">
        <v>3909</v>
      </c>
    </row>
    <row r="19" spans="1:7" x14ac:dyDescent="0.2">
      <c r="A19" s="177" t="s">
        <v>218</v>
      </c>
      <c r="B19" s="178">
        <v>3574</v>
      </c>
      <c r="C19" s="193">
        <v>161000125</v>
      </c>
      <c r="D19" s="194">
        <v>44846</v>
      </c>
      <c r="E19" s="177">
        <v>3354</v>
      </c>
      <c r="F19" s="177">
        <v>4501</v>
      </c>
      <c r="G19" s="177">
        <v>3974</v>
      </c>
    </row>
    <row r="20" spans="1:7" x14ac:dyDescent="0.2">
      <c r="A20" s="177" t="s">
        <v>218</v>
      </c>
      <c r="B20" s="178">
        <v>4089</v>
      </c>
      <c r="C20" s="193">
        <v>161000182</v>
      </c>
      <c r="D20" s="194">
        <v>44846</v>
      </c>
      <c r="E20" s="177">
        <v>3474</v>
      </c>
      <c r="F20" s="177">
        <v>4532</v>
      </c>
      <c r="G20" s="177">
        <v>3979</v>
      </c>
    </row>
    <row r="21" spans="1:7" x14ac:dyDescent="0.2">
      <c r="A21" s="177" t="s">
        <v>219</v>
      </c>
      <c r="B21" s="178">
        <v>1045.33</v>
      </c>
      <c r="C21" s="193" t="s">
        <v>134</v>
      </c>
      <c r="D21" s="194">
        <v>44846</v>
      </c>
      <c r="E21" s="177">
        <v>3620</v>
      </c>
      <c r="F21" s="177">
        <v>4500</v>
      </c>
      <c r="G21" s="177">
        <v>3977</v>
      </c>
    </row>
    <row r="22" spans="1:7" x14ac:dyDescent="0.2">
      <c r="A22" s="177" t="s">
        <v>218</v>
      </c>
      <c r="B22" s="178">
        <v>3934.9</v>
      </c>
      <c r="C22" s="193">
        <v>161000126</v>
      </c>
      <c r="D22" s="194">
        <v>44847</v>
      </c>
      <c r="E22" s="177">
        <v>3354</v>
      </c>
      <c r="F22" s="177">
        <v>4531</v>
      </c>
      <c r="G22" s="177">
        <v>4017</v>
      </c>
    </row>
    <row r="23" spans="1:7" x14ac:dyDescent="0.2">
      <c r="A23" s="177" t="s">
        <v>219</v>
      </c>
      <c r="B23" s="178">
        <v>1769.14</v>
      </c>
      <c r="C23" s="193" t="s">
        <v>134</v>
      </c>
      <c r="D23" s="194">
        <v>44847</v>
      </c>
      <c r="E23" s="177">
        <v>3620</v>
      </c>
      <c r="F23" s="177">
        <v>4522</v>
      </c>
      <c r="G23" s="177">
        <v>4003</v>
      </c>
    </row>
    <row r="24" spans="1:7" x14ac:dyDescent="0.2">
      <c r="A24" s="177" t="s">
        <v>218</v>
      </c>
      <c r="B24" s="178">
        <v>4046.85</v>
      </c>
      <c r="C24" s="193">
        <v>161000127</v>
      </c>
      <c r="D24" s="194">
        <v>44848</v>
      </c>
      <c r="E24" s="177">
        <v>3354</v>
      </c>
      <c r="F24" s="177">
        <v>4251</v>
      </c>
      <c r="G24" s="177">
        <v>3768</v>
      </c>
    </row>
    <row r="25" spans="1:7" x14ac:dyDescent="0.2">
      <c r="A25" s="177" t="s">
        <v>219</v>
      </c>
      <c r="B25" s="178">
        <v>1650.73</v>
      </c>
      <c r="C25" s="193" t="s">
        <v>134</v>
      </c>
      <c r="D25" s="194">
        <v>44848</v>
      </c>
      <c r="E25" s="177">
        <v>3620</v>
      </c>
      <c r="F25" s="177">
        <v>4489</v>
      </c>
      <c r="G25" s="177">
        <v>3909</v>
      </c>
    </row>
    <row r="26" spans="1:7" x14ac:dyDescent="0.2">
      <c r="A26" s="177" t="s">
        <v>218</v>
      </c>
      <c r="B26" s="178">
        <v>3782.45</v>
      </c>
      <c r="C26" s="193">
        <v>161000128</v>
      </c>
      <c r="D26" s="194">
        <v>44849</v>
      </c>
      <c r="E26" s="177">
        <v>3354</v>
      </c>
      <c r="F26" s="177">
        <v>4289</v>
      </c>
      <c r="G26" s="177">
        <v>3824</v>
      </c>
    </row>
    <row r="27" spans="1:7" x14ac:dyDescent="0.2">
      <c r="A27" s="177" t="s">
        <v>219</v>
      </c>
      <c r="B27" s="178">
        <v>1732.53</v>
      </c>
      <c r="C27" s="193" t="s">
        <v>134</v>
      </c>
      <c r="D27" s="194">
        <v>44849</v>
      </c>
      <c r="E27" s="177">
        <v>3620</v>
      </c>
      <c r="F27" s="177">
        <v>4236</v>
      </c>
      <c r="G27" s="177">
        <v>3739</v>
      </c>
    </row>
    <row r="28" spans="1:7" x14ac:dyDescent="0.2">
      <c r="A28" s="177" t="s">
        <v>218</v>
      </c>
      <c r="B28" s="178">
        <v>3957.36</v>
      </c>
      <c r="C28" s="193">
        <v>161000183</v>
      </c>
      <c r="D28" s="194">
        <v>44850</v>
      </c>
      <c r="E28" s="177">
        <v>3474</v>
      </c>
      <c r="F28" s="177">
        <v>4316</v>
      </c>
      <c r="G28" s="177">
        <v>3816</v>
      </c>
    </row>
    <row r="29" spans="1:7" x14ac:dyDescent="0.2">
      <c r="A29" s="177" t="s">
        <v>219</v>
      </c>
      <c r="B29" s="178">
        <v>1924.56</v>
      </c>
      <c r="C29" s="193" t="s">
        <v>134</v>
      </c>
      <c r="D29" s="194">
        <v>44850</v>
      </c>
      <c r="E29" s="177">
        <v>3620</v>
      </c>
      <c r="F29" s="177">
        <v>4455</v>
      </c>
      <c r="G29" s="177">
        <v>3914</v>
      </c>
    </row>
    <row r="30" spans="1:7" x14ac:dyDescent="0.2">
      <c r="A30" s="177" t="s">
        <v>219</v>
      </c>
      <c r="B30" s="178">
        <v>1883.54</v>
      </c>
      <c r="C30" s="193" t="s">
        <v>134</v>
      </c>
      <c r="D30" s="194">
        <v>44851</v>
      </c>
      <c r="E30" s="177">
        <v>3620</v>
      </c>
      <c r="F30" s="177">
        <v>4464</v>
      </c>
      <c r="G30" s="177">
        <v>3936</v>
      </c>
    </row>
    <row r="31" spans="1:7" x14ac:dyDescent="0.2">
      <c r="A31" s="177" t="s">
        <v>218</v>
      </c>
      <c r="B31" s="178">
        <v>3924.06</v>
      </c>
      <c r="C31" s="193">
        <v>161000130</v>
      </c>
      <c r="D31" s="194">
        <v>44852</v>
      </c>
      <c r="E31" s="177">
        <v>3354</v>
      </c>
      <c r="F31" s="177">
        <v>4332</v>
      </c>
      <c r="G31" s="177">
        <v>3849</v>
      </c>
    </row>
    <row r="32" spans="1:7" x14ac:dyDescent="0.2">
      <c r="A32" s="177" t="s">
        <v>218</v>
      </c>
      <c r="B32" s="178">
        <v>3682.4</v>
      </c>
      <c r="C32" s="193">
        <v>161000184</v>
      </c>
      <c r="D32" s="194">
        <v>44852</v>
      </c>
      <c r="E32" s="177">
        <v>3474</v>
      </c>
      <c r="F32" s="177">
        <v>4351</v>
      </c>
      <c r="G32" s="177">
        <v>3864</v>
      </c>
    </row>
    <row r="33" spans="1:7" x14ac:dyDescent="0.2">
      <c r="A33" s="177" t="s">
        <v>219</v>
      </c>
      <c r="B33" s="178">
        <v>1227.3900000000001</v>
      </c>
      <c r="C33" s="193" t="s">
        <v>134</v>
      </c>
      <c r="D33" s="194">
        <v>44852</v>
      </c>
      <c r="E33" s="177">
        <v>3620</v>
      </c>
      <c r="F33" s="177">
        <v>3956</v>
      </c>
      <c r="G33" s="177">
        <v>3502</v>
      </c>
    </row>
    <row r="34" spans="1:7" x14ac:dyDescent="0.2">
      <c r="A34" s="177" t="s">
        <v>218</v>
      </c>
      <c r="B34" s="178">
        <v>4141.2</v>
      </c>
      <c r="C34" s="193">
        <v>161000131</v>
      </c>
      <c r="D34" s="194">
        <v>44853</v>
      </c>
      <c r="E34" s="177">
        <v>3354</v>
      </c>
      <c r="F34" s="177">
        <v>4318</v>
      </c>
      <c r="G34" s="177">
        <v>3833</v>
      </c>
    </row>
    <row r="35" spans="1:7" x14ac:dyDescent="0.2">
      <c r="A35" s="177" t="s">
        <v>219</v>
      </c>
      <c r="B35" s="178">
        <v>1178.57</v>
      </c>
      <c r="C35" s="193" t="s">
        <v>134</v>
      </c>
      <c r="D35" s="194">
        <v>44853</v>
      </c>
      <c r="E35" s="177">
        <v>3620</v>
      </c>
      <c r="F35" s="177">
        <v>4379</v>
      </c>
      <c r="G35" s="177">
        <v>3900</v>
      </c>
    </row>
    <row r="36" spans="1:7" x14ac:dyDescent="0.2">
      <c r="A36" s="177" t="s">
        <v>219</v>
      </c>
      <c r="B36" s="178">
        <v>972.96</v>
      </c>
      <c r="C36" s="193" t="s">
        <v>134</v>
      </c>
      <c r="D36" s="194">
        <v>44854</v>
      </c>
      <c r="E36" s="177">
        <v>3620</v>
      </c>
      <c r="F36" s="177">
        <v>4274</v>
      </c>
      <c r="G36" s="177">
        <v>3807</v>
      </c>
    </row>
    <row r="37" spans="1:7" x14ac:dyDescent="0.2">
      <c r="A37" s="177" t="s">
        <v>218</v>
      </c>
      <c r="B37" s="178">
        <v>3998.1</v>
      </c>
      <c r="C37" s="193">
        <v>161000133</v>
      </c>
      <c r="D37" s="194">
        <v>44855</v>
      </c>
      <c r="E37" s="177">
        <v>3354</v>
      </c>
      <c r="F37" s="177">
        <v>4326</v>
      </c>
      <c r="G37" s="177">
        <v>3867</v>
      </c>
    </row>
    <row r="38" spans="1:7" x14ac:dyDescent="0.2">
      <c r="A38" s="177" t="s">
        <v>218</v>
      </c>
      <c r="B38" s="178">
        <v>4060.75</v>
      </c>
      <c r="C38" s="193">
        <v>161000185</v>
      </c>
      <c r="D38" s="194">
        <v>44855</v>
      </c>
      <c r="E38" s="177">
        <v>3474</v>
      </c>
      <c r="F38" s="177">
        <v>4337</v>
      </c>
      <c r="G38" s="177">
        <v>3887</v>
      </c>
    </row>
    <row r="39" spans="1:7" x14ac:dyDescent="0.2">
      <c r="A39" s="177" t="s">
        <v>219</v>
      </c>
      <c r="B39" s="178">
        <v>898.91</v>
      </c>
      <c r="C39" s="193" t="s">
        <v>134</v>
      </c>
      <c r="D39" s="194">
        <v>44855</v>
      </c>
      <c r="E39" s="177">
        <v>3620</v>
      </c>
      <c r="F39" s="177">
        <v>4449</v>
      </c>
      <c r="G39" s="177">
        <v>3958</v>
      </c>
    </row>
    <row r="40" spans="1:7" x14ac:dyDescent="0.2">
      <c r="A40" s="177" t="s">
        <v>218</v>
      </c>
      <c r="B40" s="178">
        <v>3677.65</v>
      </c>
      <c r="C40" s="193">
        <v>161000134</v>
      </c>
      <c r="D40" s="194">
        <v>44856</v>
      </c>
      <c r="E40" s="177">
        <v>3354</v>
      </c>
      <c r="F40" s="177">
        <v>4309</v>
      </c>
      <c r="G40" s="177">
        <v>3833</v>
      </c>
    </row>
    <row r="41" spans="1:7" x14ac:dyDescent="0.2">
      <c r="A41" s="177" t="s">
        <v>219</v>
      </c>
      <c r="B41" s="178">
        <v>1850.76</v>
      </c>
      <c r="C41" s="193" t="s">
        <v>134</v>
      </c>
      <c r="D41" s="194">
        <v>44856</v>
      </c>
      <c r="E41" s="177">
        <v>3620</v>
      </c>
      <c r="F41" s="177">
        <v>4473</v>
      </c>
      <c r="G41" s="177">
        <v>4005</v>
      </c>
    </row>
    <row r="42" spans="1:7" x14ac:dyDescent="0.2">
      <c r="A42" s="177" t="s">
        <v>218</v>
      </c>
      <c r="B42" s="178">
        <v>3236.95</v>
      </c>
      <c r="C42" s="193">
        <v>161000186</v>
      </c>
      <c r="D42" s="194">
        <v>44857</v>
      </c>
      <c r="E42" s="177">
        <v>3474</v>
      </c>
      <c r="F42" s="177">
        <v>4289</v>
      </c>
      <c r="G42" s="177">
        <v>3783</v>
      </c>
    </row>
    <row r="43" spans="1:7" x14ac:dyDescent="0.2">
      <c r="A43" s="177" t="s">
        <v>219</v>
      </c>
      <c r="B43" s="178">
        <v>2035.01</v>
      </c>
      <c r="C43" s="193" t="s">
        <v>134</v>
      </c>
      <c r="D43" s="194">
        <v>44857</v>
      </c>
      <c r="E43" s="177">
        <v>3620</v>
      </c>
      <c r="F43" s="177">
        <v>4465</v>
      </c>
      <c r="G43" s="177">
        <v>4018</v>
      </c>
    </row>
    <row r="44" spans="1:7" x14ac:dyDescent="0.2">
      <c r="A44" s="177" t="s">
        <v>218</v>
      </c>
      <c r="B44" s="178">
        <v>3540.2</v>
      </c>
      <c r="C44" s="193">
        <v>161000135</v>
      </c>
      <c r="D44" s="194">
        <v>44858</v>
      </c>
      <c r="E44" s="177">
        <v>3354</v>
      </c>
      <c r="F44" s="177">
        <v>4291</v>
      </c>
      <c r="G44" s="177">
        <v>3823</v>
      </c>
    </row>
    <row r="45" spans="1:7" x14ac:dyDescent="0.2">
      <c r="A45" s="177" t="s">
        <v>219</v>
      </c>
      <c r="B45" s="178">
        <v>474.79</v>
      </c>
      <c r="C45" s="193" t="s">
        <v>134</v>
      </c>
      <c r="D45" s="194">
        <v>44858</v>
      </c>
      <c r="E45" s="177">
        <v>3620</v>
      </c>
      <c r="F45" s="177">
        <v>4500</v>
      </c>
      <c r="G45" s="177">
        <v>4031</v>
      </c>
    </row>
    <row r="46" spans="1:7" x14ac:dyDescent="0.2">
      <c r="A46" s="177" t="s">
        <v>218</v>
      </c>
      <c r="B46" s="178">
        <v>3831.29</v>
      </c>
      <c r="C46" s="193">
        <v>161000136</v>
      </c>
      <c r="D46" s="194">
        <v>44859</v>
      </c>
      <c r="E46" s="177">
        <v>3354</v>
      </c>
      <c r="F46" s="177">
        <v>4267</v>
      </c>
      <c r="G46" s="177">
        <v>3795</v>
      </c>
    </row>
    <row r="47" spans="1:7" x14ac:dyDescent="0.2">
      <c r="A47" s="177" t="s">
        <v>218</v>
      </c>
      <c r="B47" s="178">
        <v>4191.45</v>
      </c>
      <c r="C47" s="193">
        <v>161000187</v>
      </c>
      <c r="D47" s="194">
        <v>44859</v>
      </c>
      <c r="E47" s="177">
        <v>3474</v>
      </c>
      <c r="F47" s="177">
        <v>4305</v>
      </c>
      <c r="G47" s="177">
        <v>3834</v>
      </c>
    </row>
    <row r="48" spans="1:7" x14ac:dyDescent="0.2">
      <c r="A48" s="177" t="s">
        <v>219</v>
      </c>
      <c r="B48" s="178">
        <v>1700.49</v>
      </c>
      <c r="C48" s="193" t="s">
        <v>134</v>
      </c>
      <c r="D48" s="194">
        <v>44859</v>
      </c>
      <c r="E48" s="177">
        <v>3620</v>
      </c>
      <c r="F48" s="177">
        <v>4483</v>
      </c>
      <c r="G48" s="177">
        <v>3995</v>
      </c>
    </row>
    <row r="49" spans="1:7" x14ac:dyDescent="0.2">
      <c r="A49" s="177" t="s">
        <v>218</v>
      </c>
      <c r="B49" s="178">
        <v>3910.55</v>
      </c>
      <c r="C49" s="193">
        <v>161000137</v>
      </c>
      <c r="D49" s="194">
        <v>44860</v>
      </c>
      <c r="E49" s="177">
        <v>3354</v>
      </c>
      <c r="F49" s="177">
        <v>4321</v>
      </c>
      <c r="G49" s="177">
        <v>3838</v>
      </c>
    </row>
    <row r="50" spans="1:7" x14ac:dyDescent="0.2">
      <c r="A50" s="177" t="s">
        <v>218</v>
      </c>
      <c r="B50" s="178">
        <v>4104.3999999999996</v>
      </c>
      <c r="C50" s="193">
        <v>161000188</v>
      </c>
      <c r="D50" s="194">
        <v>44860</v>
      </c>
      <c r="E50" s="177">
        <v>3474</v>
      </c>
      <c r="F50" s="177">
        <v>4252</v>
      </c>
      <c r="G50" s="177">
        <v>3810</v>
      </c>
    </row>
    <row r="51" spans="1:7" x14ac:dyDescent="0.2">
      <c r="A51" s="177" t="s">
        <v>219</v>
      </c>
      <c r="B51" s="178">
        <v>1673.82</v>
      </c>
      <c r="C51" s="193" t="s">
        <v>134</v>
      </c>
      <c r="D51" s="194">
        <v>44860</v>
      </c>
      <c r="E51" s="177">
        <v>3620</v>
      </c>
      <c r="F51" s="177">
        <v>4440</v>
      </c>
      <c r="G51" s="177">
        <v>3947</v>
      </c>
    </row>
    <row r="52" spans="1:7" x14ac:dyDescent="0.2">
      <c r="A52" s="177" t="s">
        <v>218</v>
      </c>
      <c r="B52" s="178">
        <v>4055.15</v>
      </c>
      <c r="C52" s="193">
        <v>161000189</v>
      </c>
      <c r="D52" s="194">
        <v>44861</v>
      </c>
      <c r="E52" s="177">
        <v>3474</v>
      </c>
      <c r="F52" s="177">
        <v>4347</v>
      </c>
      <c r="G52" s="177">
        <v>3877</v>
      </c>
    </row>
    <row r="53" spans="1:7" x14ac:dyDescent="0.2">
      <c r="A53" s="177" t="s">
        <v>220</v>
      </c>
      <c r="B53" s="178">
        <v>4042.6</v>
      </c>
      <c r="C53" s="193">
        <v>161000936</v>
      </c>
      <c r="D53" s="194">
        <v>44861</v>
      </c>
      <c r="E53" s="177">
        <v>3966</v>
      </c>
      <c r="F53" s="177">
        <v>4512</v>
      </c>
      <c r="G53" s="177">
        <v>3991</v>
      </c>
    </row>
    <row r="54" spans="1:7" x14ac:dyDescent="0.2">
      <c r="A54" s="177" t="s">
        <v>219</v>
      </c>
      <c r="B54" s="178">
        <v>2715.96</v>
      </c>
      <c r="C54" s="193" t="s">
        <v>134</v>
      </c>
      <c r="D54" s="194">
        <v>44861</v>
      </c>
      <c r="E54" s="177">
        <v>3620</v>
      </c>
      <c r="F54" s="177">
        <v>4218</v>
      </c>
      <c r="G54" s="177">
        <v>3787</v>
      </c>
    </row>
    <row r="55" spans="1:7" x14ac:dyDescent="0.2">
      <c r="A55" s="177" t="s">
        <v>220</v>
      </c>
      <c r="B55" s="178">
        <v>4106.6499999999996</v>
      </c>
      <c r="C55" s="193">
        <v>461000077</v>
      </c>
      <c r="D55" s="194">
        <v>44862</v>
      </c>
      <c r="E55" s="177">
        <v>3966</v>
      </c>
      <c r="F55" s="177">
        <v>4541</v>
      </c>
      <c r="G55" s="177">
        <v>3987</v>
      </c>
    </row>
    <row r="56" spans="1:7" x14ac:dyDescent="0.2">
      <c r="A56" s="177" t="s">
        <v>219</v>
      </c>
      <c r="B56" s="178">
        <v>2813.02</v>
      </c>
      <c r="C56" s="193" t="s">
        <v>134</v>
      </c>
      <c r="D56" s="194">
        <v>44862</v>
      </c>
      <c r="E56" s="177">
        <v>3620</v>
      </c>
      <c r="F56" s="177">
        <v>4312</v>
      </c>
      <c r="G56" s="177">
        <v>3844</v>
      </c>
    </row>
    <row r="57" spans="1:7" x14ac:dyDescent="0.2">
      <c r="A57" s="177" t="s">
        <v>219</v>
      </c>
      <c r="B57" s="178">
        <v>2979.86</v>
      </c>
      <c r="C57" s="193" t="s">
        <v>134</v>
      </c>
      <c r="D57" s="194">
        <v>44863</v>
      </c>
      <c r="E57" s="177">
        <v>3620</v>
      </c>
      <c r="F57" s="177">
        <v>4266</v>
      </c>
      <c r="G57" s="177">
        <v>3813</v>
      </c>
    </row>
    <row r="58" spans="1:7" x14ac:dyDescent="0.2">
      <c r="A58" s="177" t="s">
        <v>219</v>
      </c>
      <c r="B58" s="178">
        <v>2863.17</v>
      </c>
      <c r="C58" s="193" t="s">
        <v>134</v>
      </c>
      <c r="D58" s="194">
        <v>44864</v>
      </c>
      <c r="E58" s="177">
        <v>3620</v>
      </c>
      <c r="F58" s="177">
        <v>4444</v>
      </c>
      <c r="G58" s="177">
        <v>3976</v>
      </c>
    </row>
    <row r="59" spans="1:7" x14ac:dyDescent="0.2">
      <c r="A59" s="177" t="s">
        <v>219</v>
      </c>
      <c r="B59" s="178">
        <v>2931.11</v>
      </c>
      <c r="C59" s="193" t="s">
        <v>134</v>
      </c>
      <c r="D59" s="194">
        <v>44865</v>
      </c>
      <c r="E59" s="177">
        <v>3620</v>
      </c>
      <c r="F59" s="177">
        <v>4463</v>
      </c>
      <c r="G59" s="177">
        <v>3984</v>
      </c>
    </row>
    <row r="60" spans="1:7" x14ac:dyDescent="0.2">
      <c r="A60" s="185" t="s">
        <v>216</v>
      </c>
      <c r="B60" s="186">
        <f>SUM(B2:B59)</f>
        <v>167917.4499999999</v>
      </c>
      <c r="C60" s="185"/>
      <c r="D60" s="195"/>
      <c r="E60" s="187">
        <f>ROUND(SUMPRODUCT($B$2:$B$59,E2:E59)/$B$60,0)</f>
        <v>3553</v>
      </c>
      <c r="F60" s="187">
        <f>ROUND(SUMPRODUCT($B$2:$B$59,F2:F59)/$B$60,0)</f>
        <v>4383</v>
      </c>
      <c r="G60" s="187">
        <f>ROUND(SUMPRODUCT($B$2:$B$59,G2:G59)/$B$60,0)</f>
        <v>3881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12"/>
  <sheetViews>
    <sheetView showGridLines="0" topLeftCell="A1132" zoomScale="80" zoomScaleNormal="80" zoomScaleSheetLayoutView="81" workbookViewId="0">
      <selection activeCell="K1155" sqref="K1155"/>
    </sheetView>
  </sheetViews>
  <sheetFormatPr defaultColWidth="11.83203125" defaultRowHeight="15.75" x14ac:dyDescent="0.2"/>
  <cols>
    <col min="1" max="1" width="11.83203125" style="48"/>
    <col min="2" max="2" width="50.83203125" style="48" customWidth="1"/>
    <col min="3" max="3" width="19.1640625" style="48" customWidth="1"/>
    <col min="4" max="5" width="18.6640625" style="48" customWidth="1"/>
    <col min="6" max="6" width="90.83203125" style="48" customWidth="1"/>
    <col min="7" max="16384" width="11.83203125" style="48"/>
  </cols>
  <sheetData>
    <row r="1" spans="1:6" x14ac:dyDescent="0.2">
      <c r="A1" s="47"/>
      <c r="B1" s="60"/>
      <c r="C1" s="47"/>
      <c r="D1" s="60"/>
      <c r="E1" s="60"/>
      <c r="F1" s="60"/>
    </row>
    <row r="2" spans="1:6" x14ac:dyDescent="0.2">
      <c r="A2" s="47"/>
      <c r="B2" s="2" t="s">
        <v>113</v>
      </c>
      <c r="C2" s="47"/>
      <c r="D2" s="60"/>
      <c r="E2" s="60"/>
      <c r="F2" s="60"/>
    </row>
    <row r="3" spans="1:6" x14ac:dyDescent="0.2">
      <c r="A3" s="47"/>
      <c r="B3" s="2" t="s">
        <v>269</v>
      </c>
      <c r="C3" s="47"/>
      <c r="D3" s="60"/>
      <c r="E3" s="60"/>
      <c r="F3" s="60"/>
    </row>
    <row r="4" spans="1:6" x14ac:dyDescent="0.2">
      <c r="A4" s="47"/>
      <c r="B4" s="2" t="s">
        <v>1</v>
      </c>
      <c r="C4" s="47"/>
      <c r="D4" s="60"/>
      <c r="E4" s="60"/>
      <c r="F4" s="60"/>
    </row>
    <row r="5" spans="1:6" x14ac:dyDescent="0.2">
      <c r="A5" s="47"/>
      <c r="B5" s="2" t="s">
        <v>2</v>
      </c>
      <c r="C5" s="47"/>
      <c r="D5" s="60"/>
      <c r="E5" s="60"/>
      <c r="F5" s="60"/>
    </row>
    <row r="6" spans="1:6" x14ac:dyDescent="0.2">
      <c r="A6" s="47"/>
      <c r="B6" s="60"/>
      <c r="C6" s="47"/>
      <c r="D6" s="60"/>
      <c r="E6" s="60"/>
      <c r="F6" s="60"/>
    </row>
    <row r="7" spans="1:6" x14ac:dyDescent="0.2">
      <c r="A7" s="49" t="s">
        <v>3</v>
      </c>
      <c r="B7" s="49" t="s">
        <v>4</v>
      </c>
      <c r="C7" s="49" t="s">
        <v>5</v>
      </c>
      <c r="D7" s="50" t="s">
        <v>6</v>
      </c>
      <c r="E7" s="50" t="s">
        <v>7</v>
      </c>
      <c r="F7" s="50" t="s">
        <v>8</v>
      </c>
    </row>
    <row r="8" spans="1:6" x14ac:dyDescent="0.2">
      <c r="A8" s="8">
        <v>1</v>
      </c>
      <c r="B8" s="51" t="s">
        <v>9</v>
      </c>
      <c r="C8" s="8"/>
      <c r="D8" s="8"/>
      <c r="E8" s="8"/>
      <c r="F8" s="8"/>
    </row>
    <row r="9" spans="1:6" x14ac:dyDescent="0.2">
      <c r="A9" s="52">
        <v>1.1000000000000001</v>
      </c>
      <c r="B9" s="53" t="s">
        <v>10</v>
      </c>
      <c r="C9" s="52" t="s">
        <v>11</v>
      </c>
      <c r="D9" s="11">
        <v>500</v>
      </c>
      <c r="E9" s="12">
        <v>500</v>
      </c>
      <c r="F9" s="53"/>
    </row>
    <row r="10" spans="1:6" x14ac:dyDescent="0.2">
      <c r="A10" s="52">
        <v>1.2</v>
      </c>
      <c r="B10" s="53" t="s">
        <v>12</v>
      </c>
      <c r="C10" s="52" t="s">
        <v>13</v>
      </c>
      <c r="D10" s="13">
        <v>0.90810000000000002</v>
      </c>
      <c r="E10" s="14">
        <v>0.85</v>
      </c>
      <c r="F10" s="53" t="s">
        <v>6</v>
      </c>
    </row>
    <row r="11" spans="1:6" x14ac:dyDescent="0.2">
      <c r="A11" s="52">
        <v>1.3</v>
      </c>
      <c r="B11" s="53" t="s">
        <v>14</v>
      </c>
      <c r="C11" s="52" t="s">
        <v>13</v>
      </c>
      <c r="D11" s="13">
        <v>0.91600000000000004</v>
      </c>
      <c r="E11" s="14">
        <v>0.85</v>
      </c>
      <c r="F11" s="53" t="s">
        <v>6</v>
      </c>
    </row>
    <row r="12" spans="1:6" x14ac:dyDescent="0.2">
      <c r="A12" s="52">
        <v>1.4</v>
      </c>
      <c r="B12" s="53" t="s">
        <v>15</v>
      </c>
      <c r="C12" s="52" t="s">
        <v>16</v>
      </c>
      <c r="D12" s="15">
        <v>326.73399999999998</v>
      </c>
      <c r="E12" s="12">
        <v>326.73399999999998</v>
      </c>
      <c r="F12" s="53" t="s">
        <v>6</v>
      </c>
    </row>
    <row r="13" spans="1:6" x14ac:dyDescent="0.25">
      <c r="A13" s="52">
        <v>1.5</v>
      </c>
      <c r="B13" s="53" t="s">
        <v>17</v>
      </c>
      <c r="C13" s="52" t="s">
        <v>13</v>
      </c>
      <c r="D13" s="16">
        <v>5.1274125129310087E-2</v>
      </c>
      <c r="E13" s="17">
        <v>0.06</v>
      </c>
      <c r="F13" s="53" t="s">
        <v>6</v>
      </c>
    </row>
    <row r="14" spans="1:6" x14ac:dyDescent="0.2">
      <c r="A14" s="52">
        <v>1.6</v>
      </c>
      <c r="B14" s="53" t="s">
        <v>17</v>
      </c>
      <c r="C14" s="52" t="s">
        <v>16</v>
      </c>
      <c r="D14" s="15">
        <v>16.753</v>
      </c>
      <c r="E14" s="12">
        <v>19.604039999999998</v>
      </c>
      <c r="F14" s="53" t="s">
        <v>6</v>
      </c>
    </row>
    <row r="15" spans="1:6" x14ac:dyDescent="0.25">
      <c r="A15" s="52">
        <v>1.7</v>
      </c>
      <c r="B15" s="54" t="s">
        <v>18</v>
      </c>
      <c r="C15" s="52" t="s">
        <v>13</v>
      </c>
      <c r="D15" s="16">
        <v>0</v>
      </c>
      <c r="E15" s="19">
        <v>0</v>
      </c>
      <c r="F15" s="53" t="s">
        <v>6</v>
      </c>
    </row>
    <row r="16" spans="1:6" x14ac:dyDescent="0.2">
      <c r="A16" s="52">
        <v>1.8</v>
      </c>
      <c r="B16" s="54" t="s">
        <v>18</v>
      </c>
      <c r="C16" s="52" t="s">
        <v>16</v>
      </c>
      <c r="D16" s="20">
        <v>0</v>
      </c>
      <c r="E16" s="21">
        <v>0</v>
      </c>
      <c r="F16" s="53" t="s">
        <v>6</v>
      </c>
    </row>
    <row r="17" spans="1:6" x14ac:dyDescent="0.25">
      <c r="A17" s="52">
        <v>1.9</v>
      </c>
      <c r="B17" s="53" t="s">
        <v>19</v>
      </c>
      <c r="C17" s="52" t="s">
        <v>13</v>
      </c>
      <c r="D17" s="16">
        <v>5.1274125129310087E-2</v>
      </c>
      <c r="E17" s="19">
        <v>0.06</v>
      </c>
      <c r="F17" s="53" t="s">
        <v>6</v>
      </c>
    </row>
    <row r="18" spans="1:6" x14ac:dyDescent="0.2">
      <c r="A18" s="55">
        <v>1.1000000000000001</v>
      </c>
      <c r="B18" s="53" t="s">
        <v>20</v>
      </c>
      <c r="C18" s="52" t="s">
        <v>16</v>
      </c>
      <c r="D18" s="23">
        <v>16.753</v>
      </c>
      <c r="E18" s="24">
        <v>19.604039999999998</v>
      </c>
      <c r="F18" s="53" t="s">
        <v>6</v>
      </c>
    </row>
    <row r="19" spans="1:6" x14ac:dyDescent="0.2">
      <c r="A19" s="55">
        <v>1.1100000000000001</v>
      </c>
      <c r="B19" s="53" t="s">
        <v>21</v>
      </c>
      <c r="C19" s="52" t="s">
        <v>16</v>
      </c>
      <c r="D19" s="23">
        <v>309.98099999999999</v>
      </c>
      <c r="E19" s="24">
        <v>307.12995999999998</v>
      </c>
      <c r="F19" s="53" t="s">
        <v>6</v>
      </c>
    </row>
    <row r="20" spans="1:6" x14ac:dyDescent="0.2">
      <c r="A20" s="52">
        <v>1.1200000000000001</v>
      </c>
      <c r="B20" s="53" t="s">
        <v>22</v>
      </c>
      <c r="C20" s="52" t="s">
        <v>23</v>
      </c>
      <c r="D20" s="25">
        <v>2397.8531105993866</v>
      </c>
      <c r="E20" s="26">
        <v>2375</v>
      </c>
      <c r="F20" s="53" t="s">
        <v>6</v>
      </c>
    </row>
    <row r="21" spans="1:6" x14ac:dyDescent="0.2">
      <c r="A21" s="52">
        <v>1.1299999999999999</v>
      </c>
      <c r="B21" s="53" t="s">
        <v>24</v>
      </c>
      <c r="C21" s="52" t="s">
        <v>25</v>
      </c>
      <c r="D21" s="25">
        <v>3.9236810371739705E-2</v>
      </c>
      <c r="E21" s="15">
        <v>0.5</v>
      </c>
      <c r="F21" s="53" t="s">
        <v>6</v>
      </c>
    </row>
    <row r="22" spans="1:6" x14ac:dyDescent="0.25">
      <c r="A22" s="55">
        <v>1.1399999999999999</v>
      </c>
      <c r="B22" s="53" t="s">
        <v>26</v>
      </c>
      <c r="C22" s="52" t="s">
        <v>13</v>
      </c>
      <c r="D22" s="16">
        <v>1.7961132118928965E-2</v>
      </c>
      <c r="E22" s="27">
        <v>8.0000000000000002E-3</v>
      </c>
      <c r="F22" s="53" t="s">
        <v>6</v>
      </c>
    </row>
    <row r="23" spans="1:6" x14ac:dyDescent="0.25">
      <c r="A23" s="55">
        <v>1.1499999999999999</v>
      </c>
      <c r="B23" s="53" t="s">
        <v>27</v>
      </c>
      <c r="C23" s="52" t="s">
        <v>13</v>
      </c>
      <c r="D23" s="16"/>
      <c r="E23" s="27">
        <v>0</v>
      </c>
      <c r="F23" s="53" t="s">
        <v>6</v>
      </c>
    </row>
    <row r="24" spans="1:6" x14ac:dyDescent="0.25">
      <c r="A24" s="55"/>
      <c r="B24" s="53" t="s">
        <v>28</v>
      </c>
      <c r="C24" s="52" t="s">
        <v>13</v>
      </c>
      <c r="D24" s="16"/>
      <c r="E24" s="27">
        <v>0</v>
      </c>
      <c r="F24" s="53" t="s">
        <v>6</v>
      </c>
    </row>
    <row r="25" spans="1:6" x14ac:dyDescent="0.2">
      <c r="A25" s="8">
        <v>2</v>
      </c>
      <c r="B25" s="102" t="s">
        <v>29</v>
      </c>
      <c r="C25" s="103"/>
      <c r="D25" s="103"/>
      <c r="E25" s="103"/>
      <c r="F25" s="104"/>
    </row>
    <row r="26" spans="1:6" x14ac:dyDescent="0.2">
      <c r="A26" s="8">
        <v>2.1</v>
      </c>
      <c r="B26" s="42" t="s">
        <v>30</v>
      </c>
      <c r="C26" s="52"/>
      <c r="D26" s="10"/>
      <c r="E26" s="10"/>
      <c r="F26" s="53"/>
    </row>
    <row r="27" spans="1:6" ht="94.5" x14ac:dyDescent="0.2">
      <c r="A27" s="175" t="s">
        <v>31</v>
      </c>
      <c r="B27" s="173" t="s">
        <v>32</v>
      </c>
      <c r="C27" s="175" t="s">
        <v>33</v>
      </c>
      <c r="D27" s="77">
        <f>'Apr 22_GCV (Raw)'!E307</f>
        <v>3949</v>
      </c>
      <c r="E27" s="30">
        <v>3949</v>
      </c>
      <c r="F27" s="31" t="s">
        <v>34</v>
      </c>
    </row>
    <row r="28" spans="1:6" ht="31.5" x14ac:dyDescent="0.2">
      <c r="A28" s="52" t="s">
        <v>35</v>
      </c>
      <c r="B28" s="10" t="s">
        <v>36</v>
      </c>
      <c r="C28" s="52" t="s">
        <v>33</v>
      </c>
      <c r="D28" s="32"/>
      <c r="E28" s="30"/>
      <c r="F28" s="31" t="s">
        <v>37</v>
      </c>
    </row>
    <row r="29" spans="1:6" x14ac:dyDescent="0.2">
      <c r="A29" s="175"/>
      <c r="B29" s="173" t="s">
        <v>38</v>
      </c>
      <c r="C29" s="175" t="s">
        <v>33</v>
      </c>
      <c r="D29" s="77">
        <f>'Apr 22_GCV (Washed)'!E63</f>
        <v>3571</v>
      </c>
      <c r="E29" s="30">
        <v>3571</v>
      </c>
      <c r="F29" s="31"/>
    </row>
    <row r="30" spans="1:6" ht="78.75" x14ac:dyDescent="0.2">
      <c r="A30" s="175" t="s">
        <v>39</v>
      </c>
      <c r="B30" s="173" t="s">
        <v>40</v>
      </c>
      <c r="C30" s="175" t="s">
        <v>33</v>
      </c>
      <c r="D30" s="77">
        <f>'Apr 22_GCV (Raw)'!G307</f>
        <v>3235</v>
      </c>
      <c r="E30" s="30">
        <v>3349</v>
      </c>
      <c r="F30" s="31" t="s">
        <v>41</v>
      </c>
    </row>
    <row r="31" spans="1:6" x14ac:dyDescent="0.2">
      <c r="A31" s="52" t="s">
        <v>42</v>
      </c>
      <c r="B31" s="10" t="s">
        <v>43</v>
      </c>
      <c r="C31" s="52" t="s">
        <v>33</v>
      </c>
      <c r="D31" s="29">
        <v>0</v>
      </c>
      <c r="E31" s="30">
        <v>0</v>
      </c>
      <c r="F31" s="53" t="s">
        <v>6</v>
      </c>
    </row>
    <row r="32" spans="1:6" x14ac:dyDescent="0.2">
      <c r="A32" s="175"/>
      <c r="B32" s="173" t="s">
        <v>44</v>
      </c>
      <c r="C32" s="175" t="s">
        <v>33</v>
      </c>
      <c r="D32" s="77">
        <f>'Apr 22_GCV (Washed)'!G63</f>
        <v>3975</v>
      </c>
      <c r="E32" s="30">
        <v>3975</v>
      </c>
      <c r="F32" s="53"/>
    </row>
    <row r="33" spans="1:6" x14ac:dyDescent="0.2">
      <c r="A33" s="52" t="s">
        <v>45</v>
      </c>
      <c r="B33" s="10" t="s">
        <v>46</v>
      </c>
      <c r="C33" s="52" t="s">
        <v>47</v>
      </c>
      <c r="D33" s="29">
        <v>10657</v>
      </c>
      <c r="E33" s="30">
        <v>10657</v>
      </c>
      <c r="F33" s="53" t="s">
        <v>6</v>
      </c>
    </row>
    <row r="34" spans="1:6" x14ac:dyDescent="0.2">
      <c r="A34" s="52" t="s">
        <v>48</v>
      </c>
      <c r="B34" s="10" t="s">
        <v>49</v>
      </c>
      <c r="C34" s="52" t="s">
        <v>47</v>
      </c>
      <c r="D34" s="29">
        <v>10593</v>
      </c>
      <c r="E34" s="30">
        <v>10593</v>
      </c>
      <c r="F34" s="53" t="s">
        <v>6</v>
      </c>
    </row>
    <row r="35" spans="1:6" x14ac:dyDescent="0.2">
      <c r="A35" s="52" t="s">
        <v>50</v>
      </c>
      <c r="B35" s="10" t="s">
        <v>51</v>
      </c>
      <c r="C35" s="52" t="s">
        <v>47</v>
      </c>
      <c r="D35" s="32"/>
      <c r="E35" s="32"/>
      <c r="F35" s="53" t="s">
        <v>6</v>
      </c>
    </row>
    <row r="36" spans="1:6" x14ac:dyDescent="0.2">
      <c r="A36" s="52"/>
      <c r="B36" s="10"/>
      <c r="C36" s="52"/>
      <c r="D36" s="32"/>
      <c r="E36" s="32"/>
      <c r="F36" s="53"/>
    </row>
    <row r="37" spans="1:6" x14ac:dyDescent="0.2">
      <c r="A37" s="8">
        <v>2.2000000000000002</v>
      </c>
      <c r="B37" s="28" t="s">
        <v>52</v>
      </c>
      <c r="C37" s="53"/>
      <c r="D37" s="32"/>
      <c r="E37" s="32"/>
      <c r="F37" s="53"/>
    </row>
    <row r="38" spans="1:6" x14ac:dyDescent="0.2">
      <c r="A38" s="52" t="s">
        <v>53</v>
      </c>
      <c r="B38" s="10" t="s">
        <v>54</v>
      </c>
      <c r="C38" s="52" t="s">
        <v>33</v>
      </c>
      <c r="D38" s="32">
        <v>120</v>
      </c>
      <c r="E38" s="32"/>
      <c r="F38" s="53"/>
    </row>
    <row r="39" spans="1:6" x14ac:dyDescent="0.2">
      <c r="A39" s="52" t="s">
        <v>55</v>
      </c>
      <c r="B39" s="10" t="s">
        <v>56</v>
      </c>
      <c r="C39" s="52" t="s">
        <v>33</v>
      </c>
      <c r="D39" s="32">
        <v>712.24353097534458</v>
      </c>
      <c r="E39" s="30">
        <v>120</v>
      </c>
      <c r="F39" s="53" t="s">
        <v>6</v>
      </c>
    </row>
    <row r="40" spans="1:6" x14ac:dyDescent="0.2">
      <c r="A40" s="52"/>
      <c r="B40" s="10"/>
      <c r="C40" s="52"/>
      <c r="D40" s="32"/>
      <c r="E40" s="32"/>
      <c r="F40" s="53"/>
    </row>
    <row r="41" spans="1:6" x14ac:dyDescent="0.2">
      <c r="A41" s="8">
        <v>2.2999999999999998</v>
      </c>
      <c r="B41" s="28" t="s">
        <v>57</v>
      </c>
      <c r="C41" s="52"/>
      <c r="D41" s="32"/>
      <c r="E41" s="32"/>
      <c r="F41" s="53"/>
    </row>
    <row r="42" spans="1:6" x14ac:dyDescent="0.2">
      <c r="A42" s="52" t="s">
        <v>58</v>
      </c>
      <c r="B42" s="10" t="s">
        <v>59</v>
      </c>
      <c r="C42" s="52" t="s">
        <v>33</v>
      </c>
      <c r="D42" s="29">
        <v>3157</v>
      </c>
      <c r="E42" s="30">
        <v>3765.5357437710345</v>
      </c>
      <c r="F42" s="53" t="s">
        <v>6</v>
      </c>
    </row>
    <row r="43" spans="1:6" x14ac:dyDescent="0.2">
      <c r="A43" s="52" t="s">
        <v>60</v>
      </c>
      <c r="B43" s="10" t="s">
        <v>61</v>
      </c>
      <c r="C43" s="52" t="s">
        <v>33</v>
      </c>
      <c r="D43" s="32"/>
      <c r="E43" s="30"/>
      <c r="F43" s="53" t="s">
        <v>6</v>
      </c>
    </row>
    <row r="44" spans="1:6" x14ac:dyDescent="0.2">
      <c r="A44" s="52"/>
      <c r="B44" s="10"/>
      <c r="C44" s="52"/>
      <c r="D44" s="53"/>
      <c r="E44" s="53"/>
      <c r="F44" s="53"/>
    </row>
    <row r="45" spans="1:6" x14ac:dyDescent="0.2">
      <c r="A45" s="8">
        <v>2.4</v>
      </c>
      <c r="B45" s="28" t="s">
        <v>62</v>
      </c>
      <c r="C45" s="52"/>
      <c r="D45" s="53"/>
      <c r="E45" s="53"/>
      <c r="F45" s="53"/>
    </row>
    <row r="46" spans="1:6" x14ac:dyDescent="0.2">
      <c r="A46" s="52" t="s">
        <v>63</v>
      </c>
      <c r="B46" s="10" t="s">
        <v>64</v>
      </c>
      <c r="C46" s="52" t="s">
        <v>65</v>
      </c>
      <c r="D46" s="29">
        <v>3362.6198901882926</v>
      </c>
      <c r="E46" s="30">
        <v>3292.3528091602816</v>
      </c>
      <c r="F46" s="108" t="s">
        <v>66</v>
      </c>
    </row>
    <row r="47" spans="1:6" x14ac:dyDescent="0.2">
      <c r="A47" s="52" t="s">
        <v>67</v>
      </c>
      <c r="B47" s="10" t="s">
        <v>68</v>
      </c>
      <c r="C47" s="52" t="s">
        <v>65</v>
      </c>
      <c r="D47" s="29">
        <v>0</v>
      </c>
      <c r="E47" s="30">
        <v>0</v>
      </c>
      <c r="F47" s="109"/>
    </row>
    <row r="48" spans="1:6" x14ac:dyDescent="0.2">
      <c r="A48" s="52"/>
      <c r="B48" s="10" t="s">
        <v>69</v>
      </c>
      <c r="C48" s="52" t="s">
        <v>65</v>
      </c>
      <c r="D48" s="29">
        <v>4208.0324484698222</v>
      </c>
      <c r="E48" s="30">
        <v>4215.5566361311739</v>
      </c>
      <c r="F48" s="109"/>
    </row>
    <row r="49" spans="1:6" x14ac:dyDescent="0.2">
      <c r="A49" s="52" t="s">
        <v>70</v>
      </c>
      <c r="B49" s="10" t="s">
        <v>46</v>
      </c>
      <c r="C49" s="52" t="s">
        <v>71</v>
      </c>
      <c r="D49" s="29">
        <v>0</v>
      </c>
      <c r="E49" s="30">
        <v>49015.349076726729</v>
      </c>
      <c r="F49" s="109"/>
    </row>
    <row r="50" spans="1:6" x14ac:dyDescent="0.2">
      <c r="A50" s="52" t="s">
        <v>72</v>
      </c>
      <c r="B50" s="10" t="s">
        <v>49</v>
      </c>
      <c r="C50" s="52" t="s">
        <v>71</v>
      </c>
      <c r="D50" s="29">
        <v>63325.912636505454</v>
      </c>
      <c r="E50" s="30">
        <v>63325.912636505454</v>
      </c>
      <c r="F50" s="110"/>
    </row>
    <row r="51" spans="1:6" x14ac:dyDescent="0.2">
      <c r="A51" s="52"/>
      <c r="B51" s="10"/>
      <c r="C51" s="52"/>
      <c r="D51" s="53"/>
      <c r="E51" s="53"/>
      <c r="F51" s="53"/>
    </row>
    <row r="52" spans="1:6" x14ac:dyDescent="0.2">
      <c r="A52" s="8">
        <v>3</v>
      </c>
      <c r="B52" s="102" t="s">
        <v>73</v>
      </c>
      <c r="C52" s="103"/>
      <c r="D52" s="103"/>
      <c r="E52" s="103"/>
      <c r="F52" s="104"/>
    </row>
    <row r="53" spans="1:6" x14ac:dyDescent="0.2">
      <c r="A53" s="8">
        <v>3.1</v>
      </c>
      <c r="B53" s="28" t="s">
        <v>74</v>
      </c>
      <c r="C53" s="52"/>
      <c r="D53" s="53"/>
      <c r="E53" s="53"/>
      <c r="F53" s="53"/>
    </row>
    <row r="54" spans="1:6" x14ac:dyDescent="0.2">
      <c r="A54" s="52" t="s">
        <v>75</v>
      </c>
      <c r="B54" s="10" t="s">
        <v>64</v>
      </c>
      <c r="C54" s="56" t="s">
        <v>76</v>
      </c>
      <c r="D54" s="34">
        <v>0.10853079263253904</v>
      </c>
      <c r="E54" s="35">
        <v>8.9954318428429367E-2</v>
      </c>
      <c r="F54" s="105" t="s">
        <v>6</v>
      </c>
    </row>
    <row r="55" spans="1:6" x14ac:dyDescent="0.2">
      <c r="A55" s="52" t="s">
        <v>77</v>
      </c>
      <c r="B55" s="10" t="s">
        <v>68</v>
      </c>
      <c r="C55" s="56" t="s">
        <v>76</v>
      </c>
      <c r="D55" s="34">
        <v>0</v>
      </c>
      <c r="E55" s="35">
        <v>0</v>
      </c>
      <c r="F55" s="106"/>
    </row>
    <row r="56" spans="1:6" x14ac:dyDescent="0.2">
      <c r="A56" s="52"/>
      <c r="B56" s="10" t="s">
        <v>69</v>
      </c>
      <c r="C56" s="56" t="s">
        <v>76</v>
      </c>
      <c r="D56" s="34">
        <v>0.65088172641965636</v>
      </c>
      <c r="E56" s="35">
        <v>0.53947474866267231</v>
      </c>
      <c r="F56" s="106"/>
    </row>
    <row r="57" spans="1:6" x14ac:dyDescent="0.2">
      <c r="A57" s="52" t="s">
        <v>78</v>
      </c>
      <c r="B57" s="10" t="s">
        <v>46</v>
      </c>
      <c r="C57" s="52" t="s">
        <v>79</v>
      </c>
      <c r="D57" s="34">
        <v>0</v>
      </c>
      <c r="E57" s="35">
        <v>0.1</v>
      </c>
      <c r="F57" s="106"/>
    </row>
    <row r="58" spans="1:6" x14ac:dyDescent="0.2">
      <c r="A58" s="52" t="s">
        <v>80</v>
      </c>
      <c r="B58" s="10" t="s">
        <v>49</v>
      </c>
      <c r="C58" s="52" t="s">
        <v>79</v>
      </c>
      <c r="D58" s="34">
        <v>3.9236810371739705E-2</v>
      </c>
      <c r="E58" s="35">
        <v>0.4</v>
      </c>
      <c r="F58" s="107"/>
    </row>
    <row r="59" spans="1:6" x14ac:dyDescent="0.2">
      <c r="A59" s="52"/>
      <c r="B59" s="10"/>
      <c r="C59" s="52"/>
      <c r="D59" s="32"/>
      <c r="E59" s="32"/>
      <c r="F59" s="53"/>
    </row>
    <row r="60" spans="1:6" x14ac:dyDescent="0.2">
      <c r="A60" s="8">
        <v>3.2</v>
      </c>
      <c r="B60" s="28" t="s">
        <v>81</v>
      </c>
      <c r="C60" s="52"/>
      <c r="D60" s="32"/>
      <c r="E60" s="32"/>
      <c r="F60" s="53"/>
    </row>
    <row r="61" spans="1:6" x14ac:dyDescent="0.2">
      <c r="A61" s="52" t="s">
        <v>82</v>
      </c>
      <c r="B61" s="10" t="s">
        <v>64</v>
      </c>
      <c r="C61" s="36" t="s">
        <v>83</v>
      </c>
      <c r="D61" s="29">
        <v>35460.700000000004</v>
      </c>
      <c r="E61" s="30">
        <v>29391.134277394442</v>
      </c>
      <c r="F61" s="105" t="s">
        <v>6</v>
      </c>
    </row>
    <row r="62" spans="1:6" x14ac:dyDescent="0.2">
      <c r="A62" s="52" t="s">
        <v>84</v>
      </c>
      <c r="B62" s="10" t="s">
        <v>68</v>
      </c>
      <c r="C62" s="36" t="s">
        <v>83</v>
      </c>
      <c r="D62" s="29">
        <v>0</v>
      </c>
      <c r="E62" s="30">
        <v>0</v>
      </c>
      <c r="F62" s="106"/>
    </row>
    <row r="63" spans="1:6" x14ac:dyDescent="0.2">
      <c r="A63" s="52"/>
      <c r="B63" s="10" t="s">
        <v>69</v>
      </c>
      <c r="C63" s="36" t="s">
        <v>83</v>
      </c>
      <c r="D63" s="29">
        <v>212665.19</v>
      </c>
      <c r="E63" s="30">
        <v>176264.74252954958</v>
      </c>
      <c r="F63" s="106"/>
    </row>
    <row r="64" spans="1:6" x14ac:dyDescent="0.2">
      <c r="A64" s="52" t="s">
        <v>85</v>
      </c>
      <c r="B64" s="10" t="s">
        <v>46</v>
      </c>
      <c r="C64" s="36" t="s">
        <v>86</v>
      </c>
      <c r="D64" s="29">
        <v>0</v>
      </c>
      <c r="E64" s="30">
        <v>32.673400000000001</v>
      </c>
      <c r="F64" s="106"/>
    </row>
    <row r="65" spans="1:6" x14ac:dyDescent="0.2">
      <c r="A65" s="52" t="s">
        <v>87</v>
      </c>
      <c r="B65" s="10" t="s">
        <v>49</v>
      </c>
      <c r="C65" s="36" t="s">
        <v>86</v>
      </c>
      <c r="D65" s="29">
        <v>12.82</v>
      </c>
      <c r="E65" s="30">
        <v>130.6936</v>
      </c>
      <c r="F65" s="107"/>
    </row>
    <row r="66" spans="1:6" x14ac:dyDescent="0.2">
      <c r="A66" s="52"/>
      <c r="B66" s="10"/>
      <c r="C66" s="52"/>
      <c r="D66" s="32"/>
      <c r="E66" s="32"/>
      <c r="F66" s="53"/>
    </row>
    <row r="67" spans="1:6" x14ac:dyDescent="0.2">
      <c r="A67" s="8">
        <v>3.3</v>
      </c>
      <c r="B67" s="28" t="s">
        <v>88</v>
      </c>
      <c r="C67" s="52"/>
      <c r="D67" s="32"/>
      <c r="E67" s="32"/>
      <c r="F67" s="53"/>
    </row>
    <row r="68" spans="1:6" x14ac:dyDescent="0.2">
      <c r="A68" s="52" t="s">
        <v>89</v>
      </c>
      <c r="B68" s="10" t="s">
        <v>64</v>
      </c>
      <c r="C68" s="57" t="s">
        <v>90</v>
      </c>
      <c r="D68" s="32">
        <v>111949.42990000002</v>
      </c>
      <c r="E68" s="30">
        <v>110673.36667150282</v>
      </c>
      <c r="F68" s="105" t="s">
        <v>6</v>
      </c>
    </row>
    <row r="69" spans="1:6" x14ac:dyDescent="0.2">
      <c r="A69" s="52" t="s">
        <v>91</v>
      </c>
      <c r="B69" s="10" t="s">
        <v>68</v>
      </c>
      <c r="C69" s="57" t="s">
        <v>90</v>
      </c>
      <c r="D69" s="32">
        <v>0</v>
      </c>
      <c r="E69" s="30">
        <v>0</v>
      </c>
      <c r="F69" s="106"/>
    </row>
    <row r="70" spans="1:6" x14ac:dyDescent="0.2">
      <c r="A70" s="52"/>
      <c r="B70" s="10" t="s">
        <v>69</v>
      </c>
      <c r="C70" s="57" t="s">
        <v>90</v>
      </c>
      <c r="D70" s="32">
        <v>671384.00482999999</v>
      </c>
      <c r="E70" s="30">
        <v>663731.18836161739</v>
      </c>
      <c r="F70" s="106"/>
    </row>
    <row r="71" spans="1:6" x14ac:dyDescent="0.2">
      <c r="A71" s="52" t="s">
        <v>92</v>
      </c>
      <c r="B71" s="10" t="s">
        <v>46</v>
      </c>
      <c r="C71" s="57" t="s">
        <v>90</v>
      </c>
      <c r="D71" s="32">
        <v>0</v>
      </c>
      <c r="E71" s="30">
        <v>297.01496150140002</v>
      </c>
      <c r="F71" s="106"/>
    </row>
    <row r="72" spans="1:6" x14ac:dyDescent="0.2">
      <c r="A72" s="52" t="s">
        <v>93</v>
      </c>
      <c r="B72" s="10" t="s">
        <v>49</v>
      </c>
      <c r="C72" s="57" t="s">
        <v>90</v>
      </c>
      <c r="D72" s="32">
        <v>126.70350858000002</v>
      </c>
      <c r="E72" s="30">
        <v>1291.6800053784</v>
      </c>
      <c r="F72" s="107"/>
    </row>
    <row r="73" spans="1:6" x14ac:dyDescent="0.2">
      <c r="A73" s="52"/>
      <c r="B73" s="38" t="s">
        <v>94</v>
      </c>
      <c r="C73" s="58" t="s">
        <v>90</v>
      </c>
      <c r="D73" s="40">
        <v>783460.13823857997</v>
      </c>
      <c r="E73" s="41">
        <v>775993.25</v>
      </c>
      <c r="F73" s="53"/>
    </row>
    <row r="74" spans="1:6" x14ac:dyDescent="0.2">
      <c r="A74" s="52"/>
      <c r="B74" s="10"/>
      <c r="C74" s="52"/>
      <c r="D74" s="53"/>
      <c r="E74" s="53"/>
      <c r="F74" s="53"/>
    </row>
    <row r="75" spans="1:6" x14ac:dyDescent="0.2">
      <c r="A75" s="8">
        <v>4</v>
      </c>
      <c r="B75" s="97" t="s">
        <v>95</v>
      </c>
      <c r="C75" s="98"/>
      <c r="D75" s="98"/>
      <c r="E75" s="98"/>
      <c r="F75" s="99"/>
    </row>
    <row r="76" spans="1:6" x14ac:dyDescent="0.2">
      <c r="A76" s="52">
        <v>4.0999999999999996</v>
      </c>
      <c r="B76" s="10" t="s">
        <v>64</v>
      </c>
      <c r="C76" s="52" t="s">
        <v>96</v>
      </c>
      <c r="D76" s="32">
        <v>11.924085514</v>
      </c>
      <c r="E76" s="30">
        <v>9.6765983502586632</v>
      </c>
      <c r="F76" s="105" t="s">
        <v>6</v>
      </c>
    </row>
    <row r="77" spans="1:6" x14ac:dyDescent="0.2">
      <c r="A77" s="52">
        <v>4.2</v>
      </c>
      <c r="B77" s="10" t="s">
        <v>68</v>
      </c>
      <c r="C77" s="52" t="s">
        <v>96</v>
      </c>
      <c r="D77" s="32">
        <v>0</v>
      </c>
      <c r="E77" s="30">
        <v>0</v>
      </c>
      <c r="F77" s="106"/>
    </row>
    <row r="78" spans="1:6" x14ac:dyDescent="0.2">
      <c r="A78" s="52"/>
      <c r="B78" s="10" t="s">
        <v>69</v>
      </c>
      <c r="C78" s="52" t="s">
        <v>96</v>
      </c>
      <c r="D78" s="32">
        <v>89.490202017999991</v>
      </c>
      <c r="E78" s="30">
        <v>74.305400508639551</v>
      </c>
      <c r="F78" s="106"/>
    </row>
    <row r="79" spans="1:6" x14ac:dyDescent="0.2">
      <c r="A79" s="52">
        <v>4.3</v>
      </c>
      <c r="B79" s="10" t="s">
        <v>46</v>
      </c>
      <c r="C79" s="52" t="s">
        <v>96</v>
      </c>
      <c r="D79" s="32">
        <v>0</v>
      </c>
      <c r="E79" s="30">
        <v>0.16014981065235231</v>
      </c>
      <c r="F79" s="106"/>
    </row>
    <row r="80" spans="1:6" x14ac:dyDescent="0.2">
      <c r="A80" s="52">
        <v>4.4000000000000004</v>
      </c>
      <c r="B80" s="10" t="s">
        <v>49</v>
      </c>
      <c r="C80" s="52" t="s">
        <v>96</v>
      </c>
      <c r="D80" s="32">
        <v>8.118381999999999E-2</v>
      </c>
      <c r="E80" s="30">
        <v>0.82762914957503886</v>
      </c>
      <c r="F80" s="107"/>
    </row>
    <row r="81" spans="1:6" x14ac:dyDescent="0.2">
      <c r="A81" s="52"/>
      <c r="B81" s="28" t="s">
        <v>95</v>
      </c>
      <c r="C81" s="8" t="s">
        <v>96</v>
      </c>
      <c r="D81" s="40">
        <v>101.495471352</v>
      </c>
      <c r="E81" s="41">
        <v>84.969777819125611</v>
      </c>
      <c r="F81" s="53"/>
    </row>
    <row r="82" spans="1:6" x14ac:dyDescent="0.2">
      <c r="A82" s="52"/>
      <c r="B82" s="53"/>
      <c r="C82" s="52"/>
      <c r="D82" s="53"/>
      <c r="E82" s="53"/>
      <c r="F82" s="53"/>
    </row>
    <row r="83" spans="1:6" x14ac:dyDescent="0.2">
      <c r="A83" s="8">
        <v>5</v>
      </c>
      <c r="B83" s="102" t="s">
        <v>97</v>
      </c>
      <c r="C83" s="103"/>
      <c r="D83" s="103"/>
      <c r="E83" s="103"/>
      <c r="F83" s="104"/>
    </row>
    <row r="84" spans="1:6" x14ac:dyDescent="0.2">
      <c r="A84" s="52">
        <v>5.0999999999999996</v>
      </c>
      <c r="B84" s="53" t="s">
        <v>98</v>
      </c>
      <c r="C84" s="52"/>
      <c r="D84" s="32"/>
      <c r="E84" s="30"/>
      <c r="F84" s="53" t="s">
        <v>99</v>
      </c>
    </row>
    <row r="85" spans="1:6" x14ac:dyDescent="0.2">
      <c r="A85" s="52">
        <v>5.2</v>
      </c>
      <c r="B85" s="53" t="s">
        <v>100</v>
      </c>
      <c r="C85" s="52"/>
      <c r="D85" s="32"/>
      <c r="E85" s="30"/>
      <c r="F85" s="53" t="s">
        <v>99</v>
      </c>
    </row>
    <row r="86" spans="1:6" x14ac:dyDescent="0.2">
      <c r="A86" s="52"/>
      <c r="B86" s="42" t="s">
        <v>101</v>
      </c>
      <c r="C86" s="52"/>
      <c r="D86" s="40">
        <v>0</v>
      </c>
      <c r="E86" s="41">
        <v>0</v>
      </c>
      <c r="F86" s="53"/>
    </row>
    <row r="87" spans="1:6" x14ac:dyDescent="0.2">
      <c r="A87" s="52"/>
      <c r="B87" s="53"/>
      <c r="C87" s="52"/>
      <c r="D87" s="32"/>
      <c r="E87" s="32"/>
      <c r="F87" s="53"/>
    </row>
    <row r="88" spans="1:6" x14ac:dyDescent="0.2">
      <c r="A88" s="8">
        <v>6</v>
      </c>
      <c r="B88" s="42" t="s">
        <v>102</v>
      </c>
      <c r="C88" s="8" t="s">
        <v>96</v>
      </c>
      <c r="D88" s="40">
        <v>101.495471352</v>
      </c>
      <c r="E88" s="41">
        <v>84.969777819125611</v>
      </c>
      <c r="F88" s="53" t="s">
        <v>6</v>
      </c>
    </row>
    <row r="89" spans="1:6" x14ac:dyDescent="0.2">
      <c r="A89" s="52"/>
      <c r="B89" s="53"/>
      <c r="C89" s="52"/>
      <c r="D89" s="32"/>
      <c r="E89" s="32"/>
      <c r="F89" s="53"/>
    </row>
    <row r="90" spans="1:6" ht="31.5" x14ac:dyDescent="0.2">
      <c r="A90" s="8">
        <v>7</v>
      </c>
      <c r="B90" s="42" t="s">
        <v>103</v>
      </c>
      <c r="C90" s="8" t="s">
        <v>104</v>
      </c>
      <c r="D90" s="43">
        <v>3.1063639337197846</v>
      </c>
      <c r="E90" s="44">
        <v>2.6005796096863389</v>
      </c>
      <c r="F90" s="53" t="s">
        <v>6</v>
      </c>
    </row>
    <row r="91" spans="1:6" x14ac:dyDescent="0.2">
      <c r="A91" s="52"/>
      <c r="B91" s="53"/>
      <c r="C91" s="52"/>
      <c r="D91" s="34"/>
      <c r="E91" s="34"/>
      <c r="F91" s="53"/>
    </row>
    <row r="92" spans="1:6" x14ac:dyDescent="0.2">
      <c r="A92" s="8">
        <v>8</v>
      </c>
      <c r="B92" s="42" t="s">
        <v>105</v>
      </c>
      <c r="C92" s="8" t="s">
        <v>104</v>
      </c>
      <c r="D92" s="43">
        <v>3.2742481426926169</v>
      </c>
      <c r="E92" s="44">
        <v>2.7665740528578069</v>
      </c>
      <c r="F92" s="53" t="s">
        <v>6</v>
      </c>
    </row>
    <row r="93" spans="1:6" x14ac:dyDescent="0.2">
      <c r="A93" s="47"/>
      <c r="B93" s="60"/>
      <c r="C93" s="47"/>
      <c r="D93" s="60"/>
      <c r="E93" s="60"/>
      <c r="F93" s="60"/>
    </row>
    <row r="94" spans="1:6" x14ac:dyDescent="0.2">
      <c r="A94" s="59" t="s">
        <v>106</v>
      </c>
      <c r="B94" s="60"/>
      <c r="C94" s="47"/>
      <c r="D94" s="60"/>
      <c r="E94" s="60"/>
      <c r="F94" s="60"/>
    </row>
    <row r="95" spans="1:6" x14ac:dyDescent="0.2">
      <c r="A95" s="47">
        <v>1</v>
      </c>
      <c r="B95" s="112" t="s">
        <v>107</v>
      </c>
      <c r="C95" s="112"/>
      <c r="D95" s="112"/>
      <c r="E95" s="112"/>
      <c r="F95" s="112"/>
    </row>
    <row r="96" spans="1:6" x14ac:dyDescent="0.2">
      <c r="A96" s="47">
        <v>2</v>
      </c>
      <c r="B96" s="111" t="s">
        <v>108</v>
      </c>
      <c r="C96" s="111"/>
      <c r="D96" s="111"/>
      <c r="E96" s="111"/>
      <c r="F96" s="111"/>
    </row>
    <row r="97" spans="1:6" x14ac:dyDescent="0.2">
      <c r="A97" s="47">
        <v>3</v>
      </c>
      <c r="B97" s="112" t="s">
        <v>109</v>
      </c>
      <c r="C97" s="112"/>
      <c r="D97" s="112"/>
      <c r="E97" s="112"/>
      <c r="F97" s="112"/>
    </row>
    <row r="98" spans="1:6" x14ac:dyDescent="0.2">
      <c r="A98" s="47">
        <v>4</v>
      </c>
      <c r="B98" s="112" t="s">
        <v>110</v>
      </c>
      <c r="C98" s="112"/>
      <c r="D98" s="112"/>
      <c r="E98" s="112"/>
      <c r="F98" s="112"/>
    </row>
    <row r="99" spans="1:6" x14ac:dyDescent="0.2">
      <c r="A99" s="47">
        <v>5</v>
      </c>
      <c r="B99" s="112" t="s">
        <v>111</v>
      </c>
      <c r="C99" s="112"/>
      <c r="D99" s="112"/>
      <c r="E99" s="112"/>
      <c r="F99" s="112"/>
    </row>
    <row r="100" spans="1:6" x14ac:dyDescent="0.2">
      <c r="A100" s="47">
        <v>6</v>
      </c>
      <c r="B100" s="113" t="s">
        <v>112</v>
      </c>
      <c r="C100" s="113"/>
      <c r="D100" s="113"/>
      <c r="E100" s="113"/>
      <c r="F100" s="113"/>
    </row>
    <row r="102" spans="1:6" ht="16.5" thickBot="1" x14ac:dyDescent="0.25">
      <c r="A102" s="47"/>
      <c r="B102" s="60"/>
      <c r="C102" s="47"/>
      <c r="D102" s="60"/>
      <c r="E102" s="60"/>
      <c r="F102" s="60"/>
    </row>
    <row r="103" spans="1:6" x14ac:dyDescent="0.2">
      <c r="A103" s="150"/>
      <c r="B103" s="151" t="s">
        <v>113</v>
      </c>
      <c r="C103" s="152"/>
      <c r="D103" s="153"/>
      <c r="E103" s="153"/>
      <c r="F103" s="154"/>
    </row>
    <row r="104" spans="1:6" x14ac:dyDescent="0.2">
      <c r="A104" s="155"/>
      <c r="B104" s="156" t="s">
        <v>221</v>
      </c>
      <c r="C104" s="157"/>
      <c r="D104" s="158"/>
      <c r="E104" s="158"/>
      <c r="F104" s="159"/>
    </row>
    <row r="105" spans="1:6" x14ac:dyDescent="0.2">
      <c r="A105" s="155"/>
      <c r="B105" s="156" t="s">
        <v>1</v>
      </c>
      <c r="C105" s="157"/>
      <c r="D105" s="158"/>
      <c r="E105" s="158"/>
      <c r="F105" s="159"/>
    </row>
    <row r="106" spans="1:6" x14ac:dyDescent="0.2">
      <c r="A106" s="155"/>
      <c r="B106" s="156" t="s">
        <v>2</v>
      </c>
      <c r="C106" s="157"/>
      <c r="D106" s="158"/>
      <c r="E106" s="158"/>
      <c r="F106" s="159"/>
    </row>
    <row r="107" spans="1:6" ht="16.5" thickBot="1" x14ac:dyDescent="0.25">
      <c r="A107" s="160"/>
      <c r="B107" s="161"/>
      <c r="C107" s="162"/>
      <c r="D107" s="161"/>
      <c r="E107" s="161"/>
      <c r="F107" s="163"/>
    </row>
    <row r="108" spans="1:6" x14ac:dyDescent="0.2">
      <c r="A108" s="148" t="s">
        <v>3</v>
      </c>
      <c r="B108" s="148" t="s">
        <v>4</v>
      </c>
      <c r="C108" s="148" t="s">
        <v>5</v>
      </c>
      <c r="D108" s="149" t="s">
        <v>6</v>
      </c>
      <c r="E108" s="149" t="s">
        <v>7</v>
      </c>
      <c r="F108" s="149" t="s">
        <v>8</v>
      </c>
    </row>
    <row r="109" spans="1:6" x14ac:dyDescent="0.2">
      <c r="A109" s="8">
        <v>1</v>
      </c>
      <c r="B109" s="51" t="s">
        <v>9</v>
      </c>
      <c r="C109" s="8"/>
      <c r="D109" s="8"/>
      <c r="E109" s="8"/>
      <c r="F109" s="8"/>
    </row>
    <row r="110" spans="1:6" x14ac:dyDescent="0.2">
      <c r="A110" s="52">
        <v>1.1000000000000001</v>
      </c>
      <c r="B110" s="53" t="s">
        <v>10</v>
      </c>
      <c r="C110" s="52" t="s">
        <v>11</v>
      </c>
      <c r="D110" s="11">
        <v>500</v>
      </c>
      <c r="E110" s="12">
        <v>500</v>
      </c>
      <c r="F110" s="53"/>
    </row>
    <row r="111" spans="1:6" x14ac:dyDescent="0.2">
      <c r="A111" s="52">
        <v>1.2</v>
      </c>
      <c r="B111" s="53" t="s">
        <v>12</v>
      </c>
      <c r="C111" s="52" t="s">
        <v>13</v>
      </c>
      <c r="D111" s="13">
        <v>0.9274</v>
      </c>
      <c r="E111" s="14">
        <v>0.85</v>
      </c>
      <c r="F111" s="53" t="s">
        <v>6</v>
      </c>
    </row>
    <row r="112" spans="1:6" x14ac:dyDescent="0.2">
      <c r="A112" s="52">
        <v>1.3</v>
      </c>
      <c r="B112" s="53" t="s">
        <v>14</v>
      </c>
      <c r="C112" s="52" t="s">
        <v>13</v>
      </c>
      <c r="D112" s="13">
        <v>0.92349999999999999</v>
      </c>
      <c r="E112" s="14">
        <v>0.85</v>
      </c>
      <c r="F112" s="53" t="s">
        <v>6</v>
      </c>
    </row>
    <row r="113" spans="1:6" x14ac:dyDescent="0.2">
      <c r="A113" s="52">
        <v>1.4</v>
      </c>
      <c r="B113" s="53" t="s">
        <v>15</v>
      </c>
      <c r="C113" s="52" t="s">
        <v>16</v>
      </c>
      <c r="D113" s="15">
        <v>340.40100000000001</v>
      </c>
      <c r="E113" s="12">
        <v>340.40100000000001</v>
      </c>
      <c r="F113" s="53" t="s">
        <v>6</v>
      </c>
    </row>
    <row r="114" spans="1:6" x14ac:dyDescent="0.25">
      <c r="A114" s="52">
        <v>1.5</v>
      </c>
      <c r="B114" s="53" t="s">
        <v>17</v>
      </c>
      <c r="C114" s="52" t="s">
        <v>13</v>
      </c>
      <c r="D114" s="16">
        <v>5.1371764477777672E-2</v>
      </c>
      <c r="E114" s="17">
        <v>0.06</v>
      </c>
      <c r="F114" s="53" t="s">
        <v>6</v>
      </c>
    </row>
    <row r="115" spans="1:6" x14ac:dyDescent="0.2">
      <c r="A115" s="52">
        <v>1.6</v>
      </c>
      <c r="B115" s="53" t="s">
        <v>17</v>
      </c>
      <c r="C115" s="52" t="s">
        <v>16</v>
      </c>
      <c r="D115" s="15">
        <v>17.486999999999998</v>
      </c>
      <c r="E115" s="12">
        <v>20.424060000000001</v>
      </c>
      <c r="F115" s="53" t="s">
        <v>6</v>
      </c>
    </row>
    <row r="116" spans="1:6" x14ac:dyDescent="0.25">
      <c r="A116" s="52">
        <v>1.7</v>
      </c>
      <c r="B116" s="54" t="s">
        <v>18</v>
      </c>
      <c r="C116" s="52" t="s">
        <v>13</v>
      </c>
      <c r="D116" s="16">
        <v>0</v>
      </c>
      <c r="E116" s="19">
        <v>0</v>
      </c>
      <c r="F116" s="53" t="s">
        <v>6</v>
      </c>
    </row>
    <row r="117" spans="1:6" x14ac:dyDescent="0.2">
      <c r="A117" s="52">
        <v>1.8</v>
      </c>
      <c r="B117" s="54" t="s">
        <v>18</v>
      </c>
      <c r="C117" s="52" t="s">
        <v>16</v>
      </c>
      <c r="D117" s="20">
        <v>0</v>
      </c>
      <c r="E117" s="21">
        <v>0</v>
      </c>
      <c r="F117" s="53" t="s">
        <v>6</v>
      </c>
    </row>
    <row r="118" spans="1:6" x14ac:dyDescent="0.25">
      <c r="A118" s="52">
        <v>1.9</v>
      </c>
      <c r="B118" s="53" t="s">
        <v>19</v>
      </c>
      <c r="C118" s="52" t="s">
        <v>13</v>
      </c>
      <c r="D118" s="16">
        <v>5.1371764477777672E-2</v>
      </c>
      <c r="E118" s="19">
        <v>0.06</v>
      </c>
      <c r="F118" s="53" t="s">
        <v>6</v>
      </c>
    </row>
    <row r="119" spans="1:6" x14ac:dyDescent="0.2">
      <c r="A119" s="55">
        <v>1.1000000000000001</v>
      </c>
      <c r="B119" s="53" t="s">
        <v>20</v>
      </c>
      <c r="C119" s="52" t="s">
        <v>16</v>
      </c>
      <c r="D119" s="23">
        <v>17.486999999999998</v>
      </c>
      <c r="E119" s="24">
        <v>20.424060000000001</v>
      </c>
      <c r="F119" s="53" t="s">
        <v>6</v>
      </c>
    </row>
    <row r="120" spans="1:6" x14ac:dyDescent="0.2">
      <c r="A120" s="55">
        <v>1.1100000000000001</v>
      </c>
      <c r="B120" s="53" t="s">
        <v>21</v>
      </c>
      <c r="C120" s="52" t="s">
        <v>16</v>
      </c>
      <c r="D120" s="23">
        <v>322.91399999999999</v>
      </c>
      <c r="E120" s="24">
        <v>319.97694000000001</v>
      </c>
      <c r="F120" s="53" t="s">
        <v>6</v>
      </c>
    </row>
    <row r="121" spans="1:6" x14ac:dyDescent="0.2">
      <c r="A121" s="52">
        <v>1.1200000000000001</v>
      </c>
      <c r="B121" s="53" t="s">
        <v>22</v>
      </c>
      <c r="C121" s="52" t="s">
        <v>23</v>
      </c>
      <c r="D121" s="25">
        <v>2406.2524152396727</v>
      </c>
      <c r="E121" s="26">
        <v>2375</v>
      </c>
      <c r="F121" s="53" t="s">
        <v>6</v>
      </c>
    </row>
    <row r="122" spans="1:6" x14ac:dyDescent="0.2">
      <c r="A122" s="52">
        <v>1.1299999999999999</v>
      </c>
      <c r="B122" s="53" t="s">
        <v>24</v>
      </c>
      <c r="C122" s="52" t="s">
        <v>25</v>
      </c>
      <c r="D122" s="25">
        <v>0</v>
      </c>
      <c r="E122" s="15">
        <v>0.5</v>
      </c>
      <c r="F122" s="53" t="s">
        <v>6</v>
      </c>
    </row>
    <row r="123" spans="1:6" x14ac:dyDescent="0.25">
      <c r="A123" s="55">
        <v>1.1399999999999999</v>
      </c>
      <c r="B123" s="53" t="s">
        <v>26</v>
      </c>
      <c r="C123" s="52" t="s">
        <v>13</v>
      </c>
      <c r="D123" s="16">
        <v>1.822366695760216E-2</v>
      </c>
      <c r="E123" s="27">
        <v>8.0000000000000002E-3</v>
      </c>
      <c r="F123" s="53" t="s">
        <v>6</v>
      </c>
    </row>
    <row r="124" spans="1:6" x14ac:dyDescent="0.25">
      <c r="A124" s="55">
        <v>1.1499999999999999</v>
      </c>
      <c r="B124" s="53" t="s">
        <v>27</v>
      </c>
      <c r="C124" s="52" t="s">
        <v>13</v>
      </c>
      <c r="D124" s="16"/>
      <c r="E124" s="27">
        <v>0</v>
      </c>
      <c r="F124" s="53" t="s">
        <v>6</v>
      </c>
    </row>
    <row r="125" spans="1:6" x14ac:dyDescent="0.25">
      <c r="A125" s="55"/>
      <c r="B125" s="53" t="s">
        <v>28</v>
      </c>
      <c r="C125" s="52" t="s">
        <v>13</v>
      </c>
      <c r="D125" s="16"/>
      <c r="E125" s="27">
        <v>0</v>
      </c>
      <c r="F125" s="53" t="s">
        <v>6</v>
      </c>
    </row>
    <row r="126" spans="1:6" x14ac:dyDescent="0.2">
      <c r="A126" s="8">
        <v>2</v>
      </c>
      <c r="B126" s="102" t="s">
        <v>29</v>
      </c>
      <c r="C126" s="103"/>
      <c r="D126" s="103"/>
      <c r="E126" s="103"/>
      <c r="F126" s="104"/>
    </row>
    <row r="127" spans="1:6" x14ac:dyDescent="0.2">
      <c r="A127" s="8">
        <v>2.1</v>
      </c>
      <c r="B127" s="42" t="s">
        <v>30</v>
      </c>
      <c r="C127" s="52"/>
      <c r="D127" s="10"/>
      <c r="E127" s="10"/>
      <c r="F127" s="53"/>
    </row>
    <row r="128" spans="1:6" ht="94.5" x14ac:dyDescent="0.2">
      <c r="A128" s="175" t="s">
        <v>31</v>
      </c>
      <c r="B128" s="173" t="s">
        <v>32</v>
      </c>
      <c r="C128" s="175" t="s">
        <v>33</v>
      </c>
      <c r="D128" s="77">
        <f>'May 22_GCV (Raw)'!E303</f>
        <v>3905</v>
      </c>
      <c r="E128" s="30">
        <v>3905</v>
      </c>
      <c r="F128" s="31" t="s">
        <v>34</v>
      </c>
    </row>
    <row r="129" spans="1:6" ht="31.5" x14ac:dyDescent="0.2">
      <c r="A129" s="52" t="s">
        <v>35</v>
      </c>
      <c r="B129" s="10" t="s">
        <v>36</v>
      </c>
      <c r="C129" s="52" t="s">
        <v>33</v>
      </c>
      <c r="D129" s="32"/>
      <c r="E129" s="30"/>
      <c r="F129" s="31" t="s">
        <v>37</v>
      </c>
    </row>
    <row r="130" spans="1:6" x14ac:dyDescent="0.2">
      <c r="A130" s="175"/>
      <c r="B130" s="173" t="s">
        <v>38</v>
      </c>
      <c r="C130" s="175" t="s">
        <v>33</v>
      </c>
      <c r="D130" s="77">
        <f>'May 22_GCV (Washed)'!E57</f>
        <v>3376</v>
      </c>
      <c r="E130" s="30">
        <v>3376</v>
      </c>
      <c r="F130" s="31"/>
    </row>
    <row r="131" spans="1:6" ht="78.75" x14ac:dyDescent="0.2">
      <c r="A131" s="175" t="s">
        <v>39</v>
      </c>
      <c r="B131" s="173" t="s">
        <v>40</v>
      </c>
      <c r="C131" s="175" t="s">
        <v>33</v>
      </c>
      <c r="D131" s="77">
        <f>'May 22_GCV (Raw)'!G303</f>
        <v>3110</v>
      </c>
      <c r="E131" s="30">
        <v>3305</v>
      </c>
      <c r="F131" s="31" t="s">
        <v>41</v>
      </c>
    </row>
    <row r="132" spans="1:6" x14ac:dyDescent="0.2">
      <c r="A132" s="52" t="s">
        <v>42</v>
      </c>
      <c r="B132" s="10" t="s">
        <v>43</v>
      </c>
      <c r="C132" s="52" t="s">
        <v>33</v>
      </c>
      <c r="D132" s="29">
        <v>0</v>
      </c>
      <c r="E132" s="30">
        <v>0</v>
      </c>
      <c r="F132" s="53" t="s">
        <v>6</v>
      </c>
    </row>
    <row r="133" spans="1:6" x14ac:dyDescent="0.2">
      <c r="A133" s="175"/>
      <c r="B133" s="173" t="s">
        <v>44</v>
      </c>
      <c r="C133" s="175" t="s">
        <v>33</v>
      </c>
      <c r="D133" s="77">
        <f>'May 22_GCV (Washed)'!G57</f>
        <v>4118</v>
      </c>
      <c r="E133" s="30">
        <v>4118</v>
      </c>
      <c r="F133" s="53"/>
    </row>
    <row r="134" spans="1:6" x14ac:dyDescent="0.2">
      <c r="A134" s="52" t="s">
        <v>45</v>
      </c>
      <c r="B134" s="10" t="s">
        <v>46</v>
      </c>
      <c r="C134" s="52" t="s">
        <v>47</v>
      </c>
      <c r="D134" s="29">
        <v>10657</v>
      </c>
      <c r="E134" s="30">
        <v>10657</v>
      </c>
      <c r="F134" s="53" t="s">
        <v>6</v>
      </c>
    </row>
    <row r="135" spans="1:6" x14ac:dyDescent="0.2">
      <c r="A135" s="52" t="s">
        <v>48</v>
      </c>
      <c r="B135" s="10" t="s">
        <v>49</v>
      </c>
      <c r="C135" s="52" t="s">
        <v>47</v>
      </c>
      <c r="D135" s="29">
        <v>10593</v>
      </c>
      <c r="E135" s="30">
        <v>10593</v>
      </c>
      <c r="F135" s="53" t="s">
        <v>6</v>
      </c>
    </row>
    <row r="136" spans="1:6" x14ac:dyDescent="0.2">
      <c r="A136" s="52" t="s">
        <v>50</v>
      </c>
      <c r="B136" s="10" t="s">
        <v>51</v>
      </c>
      <c r="C136" s="52" t="s">
        <v>47</v>
      </c>
      <c r="D136" s="32"/>
      <c r="E136" s="32"/>
      <c r="F136" s="53" t="s">
        <v>6</v>
      </c>
    </row>
    <row r="137" spans="1:6" x14ac:dyDescent="0.2">
      <c r="A137" s="52"/>
      <c r="B137" s="10"/>
      <c r="C137" s="52"/>
      <c r="D137" s="32"/>
      <c r="E137" s="32"/>
      <c r="F137" s="53"/>
    </row>
    <row r="138" spans="1:6" x14ac:dyDescent="0.2">
      <c r="A138" s="8">
        <v>2.2000000000000002</v>
      </c>
      <c r="B138" s="28" t="s">
        <v>52</v>
      </c>
      <c r="C138" s="53"/>
      <c r="D138" s="32"/>
      <c r="E138" s="32"/>
      <c r="F138" s="53"/>
    </row>
    <row r="139" spans="1:6" x14ac:dyDescent="0.2">
      <c r="A139" s="52" t="s">
        <v>53</v>
      </c>
      <c r="B139" s="10" t="s">
        <v>54</v>
      </c>
      <c r="C139" s="52" t="s">
        <v>33</v>
      </c>
      <c r="D139" s="32">
        <v>120</v>
      </c>
      <c r="E139" s="32"/>
      <c r="F139" s="53"/>
    </row>
    <row r="140" spans="1:6" x14ac:dyDescent="0.2">
      <c r="A140" s="52" t="s">
        <v>55</v>
      </c>
      <c r="B140" s="10" t="s">
        <v>56</v>
      </c>
      <c r="C140" s="52" t="s">
        <v>33</v>
      </c>
      <c r="D140" s="32">
        <v>678.69017582985498</v>
      </c>
      <c r="E140" s="30">
        <v>120</v>
      </c>
      <c r="F140" s="53" t="s">
        <v>6</v>
      </c>
    </row>
    <row r="141" spans="1:6" x14ac:dyDescent="0.2">
      <c r="A141" s="52"/>
      <c r="B141" s="10"/>
      <c r="C141" s="52"/>
      <c r="D141" s="32"/>
      <c r="E141" s="32"/>
      <c r="F141" s="53"/>
    </row>
    <row r="142" spans="1:6" x14ac:dyDescent="0.2">
      <c r="A142" s="8">
        <v>2.2999999999999998</v>
      </c>
      <c r="B142" s="28" t="s">
        <v>57</v>
      </c>
      <c r="C142" s="52"/>
      <c r="D142" s="32"/>
      <c r="E142" s="32"/>
      <c r="F142" s="53"/>
    </row>
    <row r="143" spans="1:6" x14ac:dyDescent="0.2">
      <c r="A143" s="52" t="s">
        <v>58</v>
      </c>
      <c r="B143" s="10" t="s">
        <v>59</v>
      </c>
      <c r="C143" s="52" t="s">
        <v>33</v>
      </c>
      <c r="D143" s="29">
        <v>3178</v>
      </c>
      <c r="E143" s="30">
        <v>3787.2411834818176</v>
      </c>
      <c r="F143" s="53" t="s">
        <v>6</v>
      </c>
    </row>
    <row r="144" spans="1:6" x14ac:dyDescent="0.2">
      <c r="A144" s="52" t="s">
        <v>60</v>
      </c>
      <c r="B144" s="10" t="s">
        <v>61</v>
      </c>
      <c r="C144" s="52" t="s">
        <v>33</v>
      </c>
      <c r="D144" s="32"/>
      <c r="E144" s="30"/>
      <c r="F144" s="53" t="s">
        <v>6</v>
      </c>
    </row>
    <row r="145" spans="1:6" x14ac:dyDescent="0.2">
      <c r="A145" s="52"/>
      <c r="B145" s="10"/>
      <c r="C145" s="52"/>
      <c r="D145" s="53"/>
      <c r="E145" s="53"/>
      <c r="F145" s="53"/>
    </row>
    <row r="146" spans="1:6" x14ac:dyDescent="0.2">
      <c r="A146" s="8">
        <v>2.4</v>
      </c>
      <c r="B146" s="28" t="s">
        <v>62</v>
      </c>
      <c r="C146" s="52"/>
      <c r="D146" s="53"/>
      <c r="E146" s="53"/>
      <c r="F146" s="53"/>
    </row>
    <row r="147" spans="1:6" x14ac:dyDescent="0.2">
      <c r="A147" s="52" t="s">
        <v>63</v>
      </c>
      <c r="B147" s="10" t="s">
        <v>64</v>
      </c>
      <c r="C147" s="52" t="s">
        <v>65</v>
      </c>
      <c r="D147" s="29">
        <v>3406.2005323224794</v>
      </c>
      <c r="E147" s="30">
        <v>3402.3007285639592</v>
      </c>
      <c r="F147" s="108" t="s">
        <v>66</v>
      </c>
    </row>
    <row r="148" spans="1:6" x14ac:dyDescent="0.2">
      <c r="A148" s="52" t="s">
        <v>67</v>
      </c>
      <c r="B148" s="10" t="s">
        <v>68</v>
      </c>
      <c r="C148" s="52" t="s">
        <v>65</v>
      </c>
      <c r="D148" s="29">
        <v>0</v>
      </c>
      <c r="E148" s="30">
        <v>0</v>
      </c>
      <c r="F148" s="109"/>
    </row>
    <row r="149" spans="1:6" x14ac:dyDescent="0.2">
      <c r="A149" s="52"/>
      <c r="B149" s="10" t="s">
        <v>69</v>
      </c>
      <c r="C149" s="52" t="s">
        <v>65</v>
      </c>
      <c r="D149" s="29">
        <v>4926.2930233771167</v>
      </c>
      <c r="E149" s="30">
        <v>4926.2930233771167</v>
      </c>
      <c r="F149" s="109"/>
    </row>
    <row r="150" spans="1:6" x14ac:dyDescent="0.2">
      <c r="A150" s="52" t="s">
        <v>70</v>
      </c>
      <c r="B150" s="10" t="s">
        <v>46</v>
      </c>
      <c r="C150" s="52" t="s">
        <v>71</v>
      </c>
      <c r="D150" s="29">
        <v>0</v>
      </c>
      <c r="E150" s="30">
        <v>49015.349076726729</v>
      </c>
      <c r="F150" s="109"/>
    </row>
    <row r="151" spans="1:6" x14ac:dyDescent="0.2">
      <c r="A151" s="52" t="s">
        <v>72</v>
      </c>
      <c r="B151" s="10" t="s">
        <v>49</v>
      </c>
      <c r="C151" s="52" t="s">
        <v>71</v>
      </c>
      <c r="D151" s="29">
        <v>0</v>
      </c>
      <c r="E151" s="30">
        <v>39047.690596101995</v>
      </c>
      <c r="F151" s="110"/>
    </row>
    <row r="152" spans="1:6" x14ac:dyDescent="0.2">
      <c r="A152" s="52"/>
      <c r="B152" s="10"/>
      <c r="C152" s="52"/>
      <c r="D152" s="53"/>
      <c r="E152" s="53"/>
      <c r="F152" s="53"/>
    </row>
    <row r="153" spans="1:6" x14ac:dyDescent="0.2">
      <c r="A153" s="8">
        <v>3</v>
      </c>
      <c r="B153" s="102" t="s">
        <v>73</v>
      </c>
      <c r="C153" s="103"/>
      <c r="D153" s="103"/>
      <c r="E153" s="103"/>
      <c r="F153" s="104"/>
    </row>
    <row r="154" spans="1:6" x14ac:dyDescent="0.2">
      <c r="A154" s="8">
        <v>3.1</v>
      </c>
      <c r="B154" s="28" t="s">
        <v>74</v>
      </c>
      <c r="C154" s="52"/>
      <c r="D154" s="53"/>
      <c r="E154" s="53"/>
      <c r="F154" s="53"/>
    </row>
    <row r="155" spans="1:6" x14ac:dyDescent="0.2">
      <c r="A155" s="52" t="s">
        <v>75</v>
      </c>
      <c r="B155" s="10" t="s">
        <v>64</v>
      </c>
      <c r="C155" s="56" t="s">
        <v>76</v>
      </c>
      <c r="D155" s="34">
        <v>0.19628291338744597</v>
      </c>
      <c r="E155" s="35">
        <v>0.16223547011163231</v>
      </c>
      <c r="F155" s="105" t="s">
        <v>6</v>
      </c>
    </row>
    <row r="156" spans="1:6" x14ac:dyDescent="0.2">
      <c r="A156" s="52" t="s">
        <v>77</v>
      </c>
      <c r="B156" s="10" t="s">
        <v>68</v>
      </c>
      <c r="C156" s="56" t="s">
        <v>76</v>
      </c>
      <c r="D156" s="34">
        <v>0</v>
      </c>
      <c r="E156" s="35">
        <v>0</v>
      </c>
      <c r="F156" s="106"/>
    </row>
    <row r="157" spans="1:6" x14ac:dyDescent="0.2">
      <c r="A157" s="52"/>
      <c r="B157" s="10" t="s">
        <v>69</v>
      </c>
      <c r="C157" s="56" t="s">
        <v>76</v>
      </c>
      <c r="D157" s="34">
        <v>0.56087643690823463</v>
      </c>
      <c r="E157" s="35">
        <v>0.46358621260491528</v>
      </c>
      <c r="F157" s="106"/>
    </row>
    <row r="158" spans="1:6" x14ac:dyDescent="0.2">
      <c r="A158" s="52" t="s">
        <v>78</v>
      </c>
      <c r="B158" s="10" t="s">
        <v>46</v>
      </c>
      <c r="C158" s="52" t="s">
        <v>79</v>
      </c>
      <c r="D158" s="34">
        <v>0</v>
      </c>
      <c r="E158" s="35">
        <v>0.1</v>
      </c>
      <c r="F158" s="106"/>
    </row>
    <row r="159" spans="1:6" x14ac:dyDescent="0.2">
      <c r="A159" s="52" t="s">
        <v>80</v>
      </c>
      <c r="B159" s="10" t="s">
        <v>49</v>
      </c>
      <c r="C159" s="52" t="s">
        <v>79</v>
      </c>
      <c r="D159" s="34">
        <v>0</v>
      </c>
      <c r="E159" s="35">
        <v>0.4</v>
      </c>
      <c r="F159" s="107"/>
    </row>
    <row r="160" spans="1:6" x14ac:dyDescent="0.2">
      <c r="A160" s="52"/>
      <c r="B160" s="10"/>
      <c r="C160" s="52"/>
      <c r="D160" s="32"/>
      <c r="E160" s="32"/>
      <c r="F160" s="53"/>
    </row>
    <row r="161" spans="1:6" x14ac:dyDescent="0.2">
      <c r="A161" s="8">
        <v>3.2</v>
      </c>
      <c r="B161" s="28" t="s">
        <v>81</v>
      </c>
      <c r="C161" s="52"/>
      <c r="D161" s="32"/>
      <c r="E161" s="32"/>
      <c r="F161" s="53"/>
    </row>
    <row r="162" spans="1:6" x14ac:dyDescent="0.2">
      <c r="A162" s="52" t="s">
        <v>82</v>
      </c>
      <c r="B162" s="10" t="s">
        <v>64</v>
      </c>
      <c r="C162" s="36" t="s">
        <v>83</v>
      </c>
      <c r="D162" s="29">
        <v>66814.899999999994</v>
      </c>
      <c r="E162" s="30">
        <v>55225.116261469753</v>
      </c>
      <c r="F162" s="105" t="s">
        <v>6</v>
      </c>
    </row>
    <row r="163" spans="1:6" x14ac:dyDescent="0.2">
      <c r="A163" s="52" t="s">
        <v>84</v>
      </c>
      <c r="B163" s="10" t="s">
        <v>68</v>
      </c>
      <c r="C163" s="36" t="s">
        <v>83</v>
      </c>
      <c r="D163" s="29">
        <v>0</v>
      </c>
      <c r="E163" s="30">
        <v>0</v>
      </c>
      <c r="F163" s="106"/>
    </row>
    <row r="164" spans="1:6" x14ac:dyDescent="0.2">
      <c r="A164" s="52"/>
      <c r="B164" s="10" t="s">
        <v>69</v>
      </c>
      <c r="C164" s="36" t="s">
        <v>83</v>
      </c>
      <c r="D164" s="29">
        <v>190922.9</v>
      </c>
      <c r="E164" s="30">
        <v>157805.21035692576</v>
      </c>
      <c r="F164" s="106"/>
    </row>
    <row r="165" spans="1:6" x14ac:dyDescent="0.2">
      <c r="A165" s="52" t="s">
        <v>85</v>
      </c>
      <c r="B165" s="10" t="s">
        <v>46</v>
      </c>
      <c r="C165" s="36" t="s">
        <v>86</v>
      </c>
      <c r="D165" s="29">
        <v>0</v>
      </c>
      <c r="E165" s="30">
        <v>34.040100000000002</v>
      </c>
      <c r="F165" s="106"/>
    </row>
    <row r="166" spans="1:6" x14ac:dyDescent="0.2">
      <c r="A166" s="52" t="s">
        <v>87</v>
      </c>
      <c r="B166" s="10" t="s">
        <v>49</v>
      </c>
      <c r="C166" s="36" t="s">
        <v>86</v>
      </c>
      <c r="D166" s="29">
        <v>0</v>
      </c>
      <c r="E166" s="30">
        <v>136.16040000000001</v>
      </c>
      <c r="F166" s="107"/>
    </row>
    <row r="167" spans="1:6" x14ac:dyDescent="0.2">
      <c r="A167" s="52"/>
      <c r="B167" s="10"/>
      <c r="C167" s="52"/>
      <c r="D167" s="32"/>
      <c r="E167" s="32"/>
      <c r="F167" s="53"/>
    </row>
    <row r="168" spans="1:6" x14ac:dyDescent="0.2">
      <c r="A168" s="8">
        <v>3.3</v>
      </c>
      <c r="B168" s="28" t="s">
        <v>88</v>
      </c>
      <c r="C168" s="52"/>
      <c r="D168" s="32"/>
      <c r="E168" s="32"/>
      <c r="F168" s="53"/>
    </row>
    <row r="169" spans="1:6" x14ac:dyDescent="0.2">
      <c r="A169" s="52" t="s">
        <v>89</v>
      </c>
      <c r="B169" s="10" t="s">
        <v>64</v>
      </c>
      <c r="C169" s="57" t="s">
        <v>90</v>
      </c>
      <c r="D169" s="32">
        <v>212337.75219999999</v>
      </c>
      <c r="E169" s="30">
        <v>209150.83466800966</v>
      </c>
      <c r="F169" s="105" t="s">
        <v>6</v>
      </c>
    </row>
    <row r="170" spans="1:6" x14ac:dyDescent="0.2">
      <c r="A170" s="52" t="s">
        <v>91</v>
      </c>
      <c r="B170" s="10" t="s">
        <v>68</v>
      </c>
      <c r="C170" s="57" t="s">
        <v>90</v>
      </c>
      <c r="D170" s="32">
        <v>0</v>
      </c>
      <c r="E170" s="30">
        <v>0</v>
      </c>
      <c r="F170" s="106"/>
    </row>
    <row r="171" spans="1:6" x14ac:dyDescent="0.2">
      <c r="A171" s="52"/>
      <c r="B171" s="10" t="s">
        <v>69</v>
      </c>
      <c r="C171" s="57" t="s">
        <v>90</v>
      </c>
      <c r="D171" s="32">
        <v>606752.97619999992</v>
      </c>
      <c r="E171" s="30">
        <v>597646.39163176063</v>
      </c>
      <c r="F171" s="106"/>
    </row>
    <row r="172" spans="1:6" x14ac:dyDescent="0.2">
      <c r="A172" s="52" t="s">
        <v>92</v>
      </c>
      <c r="B172" s="10" t="s">
        <v>46</v>
      </c>
      <c r="C172" s="57" t="s">
        <v>90</v>
      </c>
      <c r="D172" s="32">
        <v>0</v>
      </c>
      <c r="E172" s="30">
        <v>309.43883988210001</v>
      </c>
      <c r="F172" s="106"/>
    </row>
    <row r="173" spans="1:6" x14ac:dyDescent="0.2">
      <c r="A173" s="52" t="s">
        <v>93</v>
      </c>
      <c r="B173" s="10" t="s">
        <v>49</v>
      </c>
      <c r="C173" s="57" t="s">
        <v>90</v>
      </c>
      <c r="D173" s="32">
        <v>0</v>
      </c>
      <c r="E173" s="30">
        <v>1345.7098603476002</v>
      </c>
      <c r="F173" s="107"/>
    </row>
    <row r="174" spans="1:6" x14ac:dyDescent="0.2">
      <c r="A174" s="52"/>
      <c r="B174" s="38" t="s">
        <v>94</v>
      </c>
      <c r="C174" s="58" t="s">
        <v>90</v>
      </c>
      <c r="D174" s="40">
        <v>819090.72839999991</v>
      </c>
      <c r="E174" s="41">
        <v>808452.375</v>
      </c>
      <c r="F174" s="53"/>
    </row>
    <row r="175" spans="1:6" x14ac:dyDescent="0.2">
      <c r="A175" s="52"/>
      <c r="B175" s="10"/>
      <c r="C175" s="52"/>
      <c r="D175" s="53"/>
      <c r="E175" s="53"/>
      <c r="F175" s="53"/>
    </row>
    <row r="176" spans="1:6" x14ac:dyDescent="0.2">
      <c r="A176" s="8">
        <v>4</v>
      </c>
      <c r="B176" s="97" t="s">
        <v>95</v>
      </c>
      <c r="C176" s="98"/>
      <c r="D176" s="98"/>
      <c r="E176" s="98"/>
      <c r="F176" s="99"/>
    </row>
    <row r="177" spans="1:6" x14ac:dyDescent="0.2">
      <c r="A177" s="52">
        <v>4.0999999999999996</v>
      </c>
      <c r="B177" s="10" t="s">
        <v>64</v>
      </c>
      <c r="C177" s="52" t="s">
        <v>96</v>
      </c>
      <c r="D177" s="32">
        <v>22.758494794707321</v>
      </c>
      <c r="E177" s="30">
        <v>18.789245329142787</v>
      </c>
      <c r="F177" s="105" t="s">
        <v>6</v>
      </c>
    </row>
    <row r="178" spans="1:6" x14ac:dyDescent="0.2">
      <c r="A178" s="52">
        <v>4.2</v>
      </c>
      <c r="B178" s="10" t="s">
        <v>68</v>
      </c>
      <c r="C178" s="52" t="s">
        <v>96</v>
      </c>
      <c r="D178" s="32">
        <v>0</v>
      </c>
      <c r="E178" s="30">
        <v>0</v>
      </c>
      <c r="F178" s="106"/>
    </row>
    <row r="179" spans="1:6" x14ac:dyDescent="0.2">
      <c r="A179" s="52"/>
      <c r="B179" s="10" t="s">
        <v>69</v>
      </c>
      <c r="C179" s="52" t="s">
        <v>96</v>
      </c>
      <c r="D179" s="32">
        <v>94.054215027292699</v>
      </c>
      <c r="E179" s="30">
        <v>77.739470683388177</v>
      </c>
      <c r="F179" s="106"/>
    </row>
    <row r="180" spans="1:6" x14ac:dyDescent="0.2">
      <c r="A180" s="52">
        <v>4.3</v>
      </c>
      <c r="B180" s="10" t="s">
        <v>46</v>
      </c>
      <c r="C180" s="52" t="s">
        <v>96</v>
      </c>
      <c r="D180" s="32">
        <v>0</v>
      </c>
      <c r="E180" s="30">
        <v>0.16684873841066855</v>
      </c>
      <c r="F180" s="106"/>
    </row>
    <row r="181" spans="1:6" x14ac:dyDescent="0.2">
      <c r="A181" s="52">
        <v>4.4000000000000004</v>
      </c>
      <c r="B181" s="10" t="s">
        <v>49</v>
      </c>
      <c r="C181" s="52" t="s">
        <v>96</v>
      </c>
      <c r="D181" s="32">
        <v>0</v>
      </c>
      <c r="E181" s="30">
        <v>0.5316749170641486</v>
      </c>
      <c r="F181" s="107"/>
    </row>
    <row r="182" spans="1:6" x14ac:dyDescent="0.2">
      <c r="A182" s="52"/>
      <c r="B182" s="28" t="s">
        <v>95</v>
      </c>
      <c r="C182" s="8" t="s">
        <v>96</v>
      </c>
      <c r="D182" s="40">
        <v>116.81270982200002</v>
      </c>
      <c r="E182" s="41">
        <v>97.22723966800578</v>
      </c>
      <c r="F182" s="53"/>
    </row>
    <row r="183" spans="1:6" x14ac:dyDescent="0.2">
      <c r="A183" s="52"/>
      <c r="B183" s="53"/>
      <c r="C183" s="52"/>
      <c r="D183" s="53"/>
      <c r="E183" s="53"/>
      <c r="F183" s="53"/>
    </row>
    <row r="184" spans="1:6" x14ac:dyDescent="0.2">
      <c r="A184" s="8">
        <v>5</v>
      </c>
      <c r="B184" s="102" t="s">
        <v>97</v>
      </c>
      <c r="C184" s="103"/>
      <c r="D184" s="103"/>
      <c r="E184" s="103"/>
      <c r="F184" s="104"/>
    </row>
    <row r="185" spans="1:6" x14ac:dyDescent="0.2">
      <c r="A185" s="52">
        <v>5.0999999999999996</v>
      </c>
      <c r="B185" s="53" t="s">
        <v>98</v>
      </c>
      <c r="C185" s="52"/>
      <c r="D185" s="32"/>
      <c r="E185" s="30"/>
      <c r="F185" s="53" t="s">
        <v>99</v>
      </c>
    </row>
    <row r="186" spans="1:6" x14ac:dyDescent="0.2">
      <c r="A186" s="52">
        <v>5.2</v>
      </c>
      <c r="B186" s="53" t="s">
        <v>100</v>
      </c>
      <c r="C186" s="52"/>
      <c r="D186" s="32"/>
      <c r="E186" s="30"/>
      <c r="F186" s="53" t="s">
        <v>99</v>
      </c>
    </row>
    <row r="187" spans="1:6" x14ac:dyDescent="0.2">
      <c r="A187" s="52"/>
      <c r="B187" s="42" t="s">
        <v>101</v>
      </c>
      <c r="C187" s="52"/>
      <c r="D187" s="40">
        <v>0</v>
      </c>
      <c r="E187" s="41">
        <v>0</v>
      </c>
      <c r="F187" s="53"/>
    </row>
    <row r="188" spans="1:6" x14ac:dyDescent="0.2">
      <c r="A188" s="52"/>
      <c r="B188" s="53"/>
      <c r="C188" s="52"/>
      <c r="D188" s="32"/>
      <c r="E188" s="32"/>
      <c r="F188" s="53"/>
    </row>
    <row r="189" spans="1:6" x14ac:dyDescent="0.2">
      <c r="A189" s="8">
        <v>6</v>
      </c>
      <c r="B189" s="42" t="s">
        <v>102</v>
      </c>
      <c r="C189" s="8" t="s">
        <v>96</v>
      </c>
      <c r="D189" s="40">
        <v>116.81270982200002</v>
      </c>
      <c r="E189" s="41">
        <v>97.22723966800578</v>
      </c>
      <c r="F189" s="53" t="s">
        <v>6</v>
      </c>
    </row>
    <row r="190" spans="1:6" x14ac:dyDescent="0.2">
      <c r="A190" s="52"/>
      <c r="B190" s="53"/>
      <c r="C190" s="52"/>
      <c r="D190" s="32"/>
      <c r="E190" s="32"/>
      <c r="F190" s="53"/>
    </row>
    <row r="191" spans="1:6" ht="31.5" x14ac:dyDescent="0.2">
      <c r="A191" s="8">
        <v>7</v>
      </c>
      <c r="B191" s="42" t="s">
        <v>103</v>
      </c>
      <c r="C191" s="8" t="s">
        <v>104</v>
      </c>
      <c r="D191" s="43">
        <v>3.4316206421837774</v>
      </c>
      <c r="E191" s="44">
        <v>2.8562559941952514</v>
      </c>
      <c r="F191" s="53" t="s">
        <v>6</v>
      </c>
    </row>
    <row r="192" spans="1:6" x14ac:dyDescent="0.2">
      <c r="A192" s="52"/>
      <c r="B192" s="53"/>
      <c r="C192" s="52"/>
      <c r="D192" s="34"/>
      <c r="E192" s="34"/>
      <c r="F192" s="53"/>
    </row>
    <row r="193" spans="1:6" x14ac:dyDescent="0.2">
      <c r="A193" s="8">
        <v>8</v>
      </c>
      <c r="B193" s="42" t="s">
        <v>105</v>
      </c>
      <c r="C193" s="8" t="s">
        <v>104</v>
      </c>
      <c r="D193" s="43">
        <v>3.6174557257350259</v>
      </c>
      <c r="E193" s="44">
        <v>3.038570206590693</v>
      </c>
      <c r="F193" s="53" t="s">
        <v>6</v>
      </c>
    </row>
    <row r="194" spans="1:6" x14ac:dyDescent="0.2">
      <c r="A194" s="47"/>
      <c r="B194" s="60"/>
      <c r="C194" s="47"/>
      <c r="D194" s="60"/>
      <c r="E194" s="60"/>
      <c r="F194" s="60"/>
    </row>
    <row r="195" spans="1:6" x14ac:dyDescent="0.2">
      <c r="A195" s="59" t="s">
        <v>106</v>
      </c>
      <c r="B195" s="60"/>
      <c r="C195" s="47"/>
      <c r="D195" s="60"/>
      <c r="E195" s="60"/>
      <c r="F195" s="60"/>
    </row>
    <row r="196" spans="1:6" x14ac:dyDescent="0.2">
      <c r="A196" s="47">
        <v>1</v>
      </c>
      <c r="B196" s="112" t="s">
        <v>107</v>
      </c>
      <c r="C196" s="112"/>
      <c r="D196" s="112"/>
      <c r="E196" s="112"/>
      <c r="F196" s="112"/>
    </row>
    <row r="197" spans="1:6" ht="15.75" customHeight="1" x14ac:dyDescent="0.2">
      <c r="A197" s="47">
        <v>2</v>
      </c>
      <c r="B197" s="111" t="s">
        <v>108</v>
      </c>
      <c r="C197" s="111"/>
      <c r="D197" s="111"/>
      <c r="E197" s="111"/>
      <c r="F197" s="111"/>
    </row>
    <row r="198" spans="1:6" ht="15.75" customHeight="1" x14ac:dyDescent="0.2">
      <c r="A198" s="47">
        <v>3</v>
      </c>
      <c r="B198" s="112" t="s">
        <v>109</v>
      </c>
      <c r="C198" s="112"/>
      <c r="D198" s="112"/>
      <c r="E198" s="112"/>
      <c r="F198" s="112"/>
    </row>
    <row r="199" spans="1:6" ht="15.75" customHeight="1" x14ac:dyDescent="0.2">
      <c r="A199" s="47">
        <v>4</v>
      </c>
      <c r="B199" s="112" t="s">
        <v>110</v>
      </c>
      <c r="C199" s="112"/>
      <c r="D199" s="112"/>
      <c r="E199" s="112"/>
      <c r="F199" s="112"/>
    </row>
    <row r="200" spans="1:6" ht="15.75" customHeight="1" x14ac:dyDescent="0.2">
      <c r="A200" s="47">
        <v>5</v>
      </c>
      <c r="B200" s="112" t="s">
        <v>111</v>
      </c>
      <c r="C200" s="112"/>
      <c r="D200" s="112"/>
      <c r="E200" s="112"/>
      <c r="F200" s="112"/>
    </row>
    <row r="201" spans="1:6" ht="15.75" customHeight="1" x14ac:dyDescent="0.2">
      <c r="A201" s="47">
        <v>6</v>
      </c>
      <c r="B201" s="113" t="s">
        <v>112</v>
      </c>
      <c r="C201" s="113"/>
      <c r="D201" s="113"/>
      <c r="E201" s="113"/>
      <c r="F201" s="113"/>
    </row>
    <row r="203" spans="1:6" ht="16.5" thickBot="1" x14ac:dyDescent="0.25">
      <c r="A203" s="47"/>
      <c r="B203" s="60"/>
      <c r="C203" s="47"/>
      <c r="D203" s="60"/>
      <c r="E203" s="60"/>
      <c r="F203" s="60"/>
    </row>
    <row r="204" spans="1:6" x14ac:dyDescent="0.2">
      <c r="A204" s="150"/>
      <c r="B204" s="151" t="s">
        <v>113</v>
      </c>
      <c r="C204" s="152"/>
      <c r="D204" s="153"/>
      <c r="E204" s="153"/>
      <c r="F204" s="154"/>
    </row>
    <row r="205" spans="1:6" x14ac:dyDescent="0.2">
      <c r="A205" s="155"/>
      <c r="B205" s="156" t="s">
        <v>271</v>
      </c>
      <c r="C205" s="157"/>
      <c r="D205" s="158"/>
      <c r="E205" s="158"/>
      <c r="F205" s="159"/>
    </row>
    <row r="206" spans="1:6" x14ac:dyDescent="0.2">
      <c r="A206" s="155"/>
      <c r="B206" s="156" t="s">
        <v>1</v>
      </c>
      <c r="C206" s="157"/>
      <c r="D206" s="158"/>
      <c r="E206" s="158"/>
      <c r="F206" s="159"/>
    </row>
    <row r="207" spans="1:6" x14ac:dyDescent="0.2">
      <c r="A207" s="155"/>
      <c r="B207" s="156" t="s">
        <v>2</v>
      </c>
      <c r="C207" s="157"/>
      <c r="D207" s="158"/>
      <c r="E207" s="158"/>
      <c r="F207" s="159"/>
    </row>
    <row r="208" spans="1:6" ht="16.5" thickBot="1" x14ac:dyDescent="0.25">
      <c r="A208" s="160"/>
      <c r="B208" s="161"/>
      <c r="C208" s="162"/>
      <c r="D208" s="161"/>
      <c r="E208" s="161"/>
      <c r="F208" s="163"/>
    </row>
    <row r="209" spans="1:6" x14ac:dyDescent="0.2">
      <c r="A209" s="148" t="s">
        <v>3</v>
      </c>
      <c r="B209" s="148" t="s">
        <v>4</v>
      </c>
      <c r="C209" s="148" t="s">
        <v>5</v>
      </c>
      <c r="D209" s="149" t="s">
        <v>6</v>
      </c>
      <c r="E209" s="149" t="s">
        <v>7</v>
      </c>
      <c r="F209" s="149" t="s">
        <v>8</v>
      </c>
    </row>
    <row r="210" spans="1:6" x14ac:dyDescent="0.2">
      <c r="A210" s="8">
        <v>1</v>
      </c>
      <c r="B210" s="51" t="s">
        <v>9</v>
      </c>
      <c r="C210" s="8"/>
      <c r="D210" s="8"/>
      <c r="E210" s="8"/>
      <c r="F210" s="8"/>
    </row>
    <row r="211" spans="1:6" x14ac:dyDescent="0.2">
      <c r="A211" s="52">
        <v>1.1000000000000001</v>
      </c>
      <c r="B211" s="53" t="s">
        <v>10</v>
      </c>
      <c r="C211" s="52" t="s">
        <v>11</v>
      </c>
      <c r="D211" s="78">
        <v>500</v>
      </c>
      <c r="E211" s="12">
        <v>500</v>
      </c>
      <c r="F211" s="53"/>
    </row>
    <row r="212" spans="1:6" x14ac:dyDescent="0.2">
      <c r="A212" s="52">
        <v>1.2</v>
      </c>
      <c r="B212" s="53" t="s">
        <v>12</v>
      </c>
      <c r="C212" s="52" t="s">
        <v>13</v>
      </c>
      <c r="D212" s="13">
        <v>0.90859999999999996</v>
      </c>
      <c r="E212" s="14">
        <v>0.85</v>
      </c>
      <c r="F212" s="53" t="s">
        <v>6</v>
      </c>
    </row>
    <row r="213" spans="1:6" x14ac:dyDescent="0.2">
      <c r="A213" s="52">
        <v>1.3</v>
      </c>
      <c r="B213" s="53" t="s">
        <v>14</v>
      </c>
      <c r="C213" s="52" t="s">
        <v>13</v>
      </c>
      <c r="D213" s="13">
        <v>0.90369999999999995</v>
      </c>
      <c r="E213" s="14">
        <v>0.85</v>
      </c>
      <c r="F213" s="53" t="s">
        <v>6</v>
      </c>
    </row>
    <row r="214" spans="1:6" x14ac:dyDescent="0.2">
      <c r="A214" s="52">
        <v>1.4</v>
      </c>
      <c r="B214" s="53" t="s">
        <v>15</v>
      </c>
      <c r="C214" s="52" t="s">
        <v>16</v>
      </c>
      <c r="D214" s="15">
        <v>322.95499999999998</v>
      </c>
      <c r="E214" s="12">
        <v>322.95499999999998</v>
      </c>
      <c r="F214" s="53" t="s">
        <v>6</v>
      </c>
    </row>
    <row r="215" spans="1:6" x14ac:dyDescent="0.25">
      <c r="A215" s="52">
        <v>1.5</v>
      </c>
      <c r="B215" s="53" t="s">
        <v>17</v>
      </c>
      <c r="C215" s="52" t="s">
        <v>13</v>
      </c>
      <c r="D215" s="16">
        <v>5.3035252589370037E-2</v>
      </c>
      <c r="E215" s="17">
        <v>0.06</v>
      </c>
      <c r="F215" s="53" t="s">
        <v>6</v>
      </c>
    </row>
    <row r="216" spans="1:6" x14ac:dyDescent="0.2">
      <c r="A216" s="52">
        <v>1.6</v>
      </c>
      <c r="B216" s="53" t="s">
        <v>17</v>
      </c>
      <c r="C216" s="52" t="s">
        <v>16</v>
      </c>
      <c r="D216" s="15">
        <v>17.128</v>
      </c>
      <c r="E216" s="12">
        <v>19.377299999999998</v>
      </c>
      <c r="F216" s="53" t="s">
        <v>6</v>
      </c>
    </row>
    <row r="217" spans="1:6" x14ac:dyDescent="0.25">
      <c r="A217" s="52">
        <v>1.7</v>
      </c>
      <c r="B217" s="53" t="s">
        <v>18</v>
      </c>
      <c r="C217" s="52" t="s">
        <v>13</v>
      </c>
      <c r="D217" s="16">
        <v>0</v>
      </c>
      <c r="E217" s="19">
        <v>0</v>
      </c>
      <c r="F217" s="53" t="s">
        <v>6</v>
      </c>
    </row>
    <row r="218" spans="1:6" x14ac:dyDescent="0.2">
      <c r="A218" s="52">
        <v>1.8</v>
      </c>
      <c r="B218" s="53" t="s">
        <v>18</v>
      </c>
      <c r="C218" s="52" t="s">
        <v>16</v>
      </c>
      <c r="D218" s="79">
        <v>0</v>
      </c>
      <c r="E218" s="21">
        <v>0</v>
      </c>
      <c r="F218" s="53" t="s">
        <v>6</v>
      </c>
    </row>
    <row r="219" spans="1:6" x14ac:dyDescent="0.25">
      <c r="A219" s="52">
        <v>1.9</v>
      </c>
      <c r="B219" s="53" t="s">
        <v>19</v>
      </c>
      <c r="C219" s="52" t="s">
        <v>13</v>
      </c>
      <c r="D219" s="16">
        <v>5.3035252589370037E-2</v>
      </c>
      <c r="E219" s="19">
        <v>0.06</v>
      </c>
      <c r="F219" s="53" t="s">
        <v>6</v>
      </c>
    </row>
    <row r="220" spans="1:6" x14ac:dyDescent="0.2">
      <c r="A220" s="55">
        <v>1.1000000000000001</v>
      </c>
      <c r="B220" s="53" t="s">
        <v>20</v>
      </c>
      <c r="C220" s="52" t="s">
        <v>16</v>
      </c>
      <c r="D220" s="80">
        <v>17.128</v>
      </c>
      <c r="E220" s="24">
        <v>19.377299999999998</v>
      </c>
      <c r="F220" s="53" t="s">
        <v>6</v>
      </c>
    </row>
    <row r="221" spans="1:6" x14ac:dyDescent="0.2">
      <c r="A221" s="55">
        <v>1.1100000000000001</v>
      </c>
      <c r="B221" s="53" t="s">
        <v>21</v>
      </c>
      <c r="C221" s="52" t="s">
        <v>16</v>
      </c>
      <c r="D221" s="80">
        <v>305.827</v>
      </c>
      <c r="E221" s="24">
        <v>303.57769999999999</v>
      </c>
      <c r="F221" s="53" t="s">
        <v>6</v>
      </c>
    </row>
    <row r="222" spans="1:6" x14ac:dyDescent="0.2">
      <c r="A222" s="52">
        <v>1.1200000000000001</v>
      </c>
      <c r="B222" s="53" t="s">
        <v>22</v>
      </c>
      <c r="C222" s="52" t="s">
        <v>23</v>
      </c>
      <c r="D222" s="81">
        <v>2406.4442642473414</v>
      </c>
      <c r="E222" s="26">
        <v>2375</v>
      </c>
      <c r="F222" s="53" t="s">
        <v>6</v>
      </c>
    </row>
    <row r="223" spans="1:6" x14ac:dyDescent="0.2">
      <c r="A223" s="52">
        <v>1.1299999999999999</v>
      </c>
      <c r="B223" s="53" t="s">
        <v>24</v>
      </c>
      <c r="C223" s="52" t="s">
        <v>25</v>
      </c>
      <c r="D223" s="81">
        <v>0</v>
      </c>
      <c r="E223" s="15">
        <v>0.5</v>
      </c>
      <c r="F223" s="53" t="s">
        <v>6</v>
      </c>
    </row>
    <row r="224" spans="1:6" x14ac:dyDescent="0.25">
      <c r="A224" s="55">
        <v>1.1399999999999999</v>
      </c>
      <c r="B224" s="53" t="s">
        <v>26</v>
      </c>
      <c r="C224" s="52" t="s">
        <v>13</v>
      </c>
      <c r="D224" s="16">
        <v>1.4959333948512952E-2</v>
      </c>
      <c r="E224" s="27">
        <v>8.0000000000000002E-3</v>
      </c>
      <c r="F224" s="53" t="s">
        <v>6</v>
      </c>
    </row>
    <row r="225" spans="1:6" x14ac:dyDescent="0.25">
      <c r="A225" s="55">
        <v>1.1499999999999999</v>
      </c>
      <c r="B225" s="53" t="s">
        <v>27</v>
      </c>
      <c r="C225" s="52" t="s">
        <v>13</v>
      </c>
      <c r="D225" s="16"/>
      <c r="E225" s="27">
        <v>0</v>
      </c>
      <c r="F225" s="53" t="s">
        <v>6</v>
      </c>
    </row>
    <row r="226" spans="1:6" x14ac:dyDescent="0.25">
      <c r="A226" s="55"/>
      <c r="B226" s="53" t="s">
        <v>28</v>
      </c>
      <c r="C226" s="52" t="s">
        <v>13</v>
      </c>
      <c r="D226" s="16"/>
      <c r="E226" s="27">
        <v>0</v>
      </c>
      <c r="F226" s="53" t="s">
        <v>6</v>
      </c>
    </row>
    <row r="227" spans="1:6" x14ac:dyDescent="0.2">
      <c r="A227" s="8">
        <v>2</v>
      </c>
      <c r="B227" s="102" t="s">
        <v>29</v>
      </c>
      <c r="C227" s="103"/>
      <c r="D227" s="103"/>
      <c r="E227" s="103"/>
      <c r="F227" s="104"/>
    </row>
    <row r="228" spans="1:6" x14ac:dyDescent="0.2">
      <c r="A228" s="8">
        <v>2.1</v>
      </c>
      <c r="B228" s="42" t="s">
        <v>30</v>
      </c>
      <c r="C228" s="52"/>
      <c r="D228" s="10"/>
      <c r="E228" s="10"/>
      <c r="F228" s="53"/>
    </row>
    <row r="229" spans="1:6" ht="94.5" x14ac:dyDescent="0.2">
      <c r="A229" s="175" t="s">
        <v>31</v>
      </c>
      <c r="B229" s="173" t="s">
        <v>32</v>
      </c>
      <c r="C229" s="175" t="s">
        <v>33</v>
      </c>
      <c r="D229" s="77">
        <f>'June 22_GCV (Raw)'!E259</f>
        <v>3860</v>
      </c>
      <c r="E229" s="30">
        <v>3860</v>
      </c>
      <c r="F229" s="31" t="s">
        <v>34</v>
      </c>
    </row>
    <row r="230" spans="1:6" ht="31.5" x14ac:dyDescent="0.2">
      <c r="A230" s="52" t="s">
        <v>35</v>
      </c>
      <c r="B230" s="10" t="s">
        <v>36</v>
      </c>
      <c r="C230" s="52" t="s">
        <v>33</v>
      </c>
      <c r="D230" s="32"/>
      <c r="E230" s="30"/>
      <c r="F230" s="31" t="s">
        <v>37</v>
      </c>
    </row>
    <row r="231" spans="1:6" x14ac:dyDescent="0.2">
      <c r="A231" s="175"/>
      <c r="B231" s="173" t="s">
        <v>38</v>
      </c>
      <c r="C231" s="175" t="s">
        <v>33</v>
      </c>
      <c r="D231" s="77">
        <f>'June 22_GCV (Washed)'!E55</f>
        <v>3448</v>
      </c>
      <c r="E231" s="30">
        <v>3448</v>
      </c>
      <c r="F231" s="31"/>
    </row>
    <row r="232" spans="1:6" ht="78.75" x14ac:dyDescent="0.2">
      <c r="A232" s="175" t="s">
        <v>39</v>
      </c>
      <c r="B232" s="173" t="s">
        <v>40</v>
      </c>
      <c r="C232" s="175" t="s">
        <v>33</v>
      </c>
      <c r="D232" s="77">
        <f>'June 22_GCV (Raw)'!G259</f>
        <v>3129</v>
      </c>
      <c r="E232" s="30">
        <v>3260</v>
      </c>
      <c r="F232" s="31" t="s">
        <v>41</v>
      </c>
    </row>
    <row r="233" spans="1:6" x14ac:dyDescent="0.2">
      <c r="A233" s="175" t="s">
        <v>42</v>
      </c>
      <c r="B233" s="173" t="s">
        <v>43</v>
      </c>
      <c r="C233" s="175" t="s">
        <v>33</v>
      </c>
      <c r="D233" s="77">
        <f>'June 22_GCV (Imported)'!G11</f>
        <v>4853</v>
      </c>
      <c r="E233" s="30">
        <v>4853</v>
      </c>
      <c r="F233" s="53" t="s">
        <v>6</v>
      </c>
    </row>
    <row r="234" spans="1:6" x14ac:dyDescent="0.2">
      <c r="A234" s="175"/>
      <c r="B234" s="173" t="s">
        <v>44</v>
      </c>
      <c r="C234" s="175" t="s">
        <v>33</v>
      </c>
      <c r="D234" s="77">
        <f>'June 22_GCV (Washed)'!G55</f>
        <v>4059</v>
      </c>
      <c r="E234" s="30">
        <v>4059</v>
      </c>
      <c r="F234" s="53"/>
    </row>
    <row r="235" spans="1:6" x14ac:dyDescent="0.2">
      <c r="A235" s="52" t="s">
        <v>45</v>
      </c>
      <c r="B235" s="10" t="s">
        <v>46</v>
      </c>
      <c r="C235" s="52" t="s">
        <v>47</v>
      </c>
      <c r="D235" s="29">
        <v>10657</v>
      </c>
      <c r="E235" s="30">
        <v>10657</v>
      </c>
      <c r="F235" s="53" t="s">
        <v>6</v>
      </c>
    </row>
    <row r="236" spans="1:6" x14ac:dyDescent="0.2">
      <c r="A236" s="52" t="s">
        <v>48</v>
      </c>
      <c r="B236" s="10" t="s">
        <v>49</v>
      </c>
      <c r="C236" s="52" t="s">
        <v>47</v>
      </c>
      <c r="D236" s="29">
        <v>10593</v>
      </c>
      <c r="E236" s="30">
        <v>10593</v>
      </c>
      <c r="F236" s="53" t="s">
        <v>6</v>
      </c>
    </row>
    <row r="237" spans="1:6" x14ac:dyDescent="0.2">
      <c r="A237" s="52" t="s">
        <v>50</v>
      </c>
      <c r="B237" s="10" t="s">
        <v>51</v>
      </c>
      <c r="C237" s="52" t="s">
        <v>47</v>
      </c>
      <c r="D237" s="32"/>
      <c r="E237" s="32"/>
      <c r="F237" s="53" t="s">
        <v>6</v>
      </c>
    </row>
    <row r="238" spans="1:6" x14ac:dyDescent="0.2">
      <c r="A238" s="52"/>
      <c r="B238" s="10"/>
      <c r="C238" s="52"/>
      <c r="D238" s="32"/>
      <c r="E238" s="32"/>
      <c r="F238" s="53"/>
    </row>
    <row r="239" spans="1:6" x14ac:dyDescent="0.2">
      <c r="A239" s="8">
        <v>2.2000000000000002</v>
      </c>
      <c r="B239" s="28" t="s">
        <v>52</v>
      </c>
      <c r="C239" s="53"/>
      <c r="D239" s="32"/>
      <c r="E239" s="32"/>
      <c r="F239" s="53"/>
    </row>
    <row r="240" spans="1:6" x14ac:dyDescent="0.2">
      <c r="A240" s="52" t="s">
        <v>53</v>
      </c>
      <c r="B240" s="10" t="s">
        <v>54</v>
      </c>
      <c r="C240" s="52" t="s">
        <v>33</v>
      </c>
      <c r="D240" s="32">
        <v>120</v>
      </c>
      <c r="E240" s="32"/>
      <c r="F240" s="53"/>
    </row>
    <row r="241" spans="1:6" x14ac:dyDescent="0.2">
      <c r="A241" s="52" t="s">
        <v>55</v>
      </c>
      <c r="B241" s="10" t="s">
        <v>56</v>
      </c>
      <c r="C241" s="52" t="s">
        <v>33</v>
      </c>
      <c r="D241" s="32">
        <v>460.36024921218177</v>
      </c>
      <c r="E241" s="30">
        <v>120</v>
      </c>
      <c r="F241" s="53" t="s">
        <v>6</v>
      </c>
    </row>
    <row r="242" spans="1:6" x14ac:dyDescent="0.2">
      <c r="A242" s="52"/>
      <c r="B242" s="10"/>
      <c r="C242" s="52"/>
      <c r="D242" s="32"/>
      <c r="E242" s="32"/>
      <c r="F242" s="53"/>
    </row>
    <row r="243" spans="1:6" x14ac:dyDescent="0.2">
      <c r="A243" s="8">
        <v>2.2999999999999998</v>
      </c>
      <c r="B243" s="28" t="s">
        <v>57</v>
      </c>
      <c r="C243" s="52"/>
      <c r="D243" s="32"/>
      <c r="E243" s="32"/>
      <c r="F243" s="53"/>
    </row>
    <row r="244" spans="1:6" x14ac:dyDescent="0.2">
      <c r="A244" s="52" t="s">
        <v>58</v>
      </c>
      <c r="B244" s="10" t="s">
        <v>59</v>
      </c>
      <c r="C244" s="52" t="s">
        <v>33</v>
      </c>
      <c r="D244" s="29">
        <v>3212</v>
      </c>
      <c r="E244" s="30">
        <v>3615.1990885821779</v>
      </c>
      <c r="F244" s="53" t="s">
        <v>6</v>
      </c>
    </row>
    <row r="245" spans="1:6" x14ac:dyDescent="0.2">
      <c r="A245" s="52" t="s">
        <v>60</v>
      </c>
      <c r="B245" s="10" t="s">
        <v>61</v>
      </c>
      <c r="C245" s="52" t="s">
        <v>33</v>
      </c>
      <c r="D245" s="32"/>
      <c r="E245" s="30"/>
      <c r="F245" s="53" t="s">
        <v>6</v>
      </c>
    </row>
    <row r="246" spans="1:6" x14ac:dyDescent="0.2">
      <c r="A246" s="52"/>
      <c r="B246" s="10"/>
      <c r="C246" s="52"/>
      <c r="D246" s="53"/>
      <c r="E246" s="53"/>
      <c r="F246" s="53"/>
    </row>
    <row r="247" spans="1:6" x14ac:dyDescent="0.2">
      <c r="A247" s="8">
        <v>2.4</v>
      </c>
      <c r="B247" s="28" t="s">
        <v>62</v>
      </c>
      <c r="C247" s="52"/>
      <c r="D247" s="53"/>
      <c r="E247" s="53"/>
      <c r="F247" s="53"/>
    </row>
    <row r="248" spans="1:6" x14ac:dyDescent="0.2">
      <c r="A248" s="52" t="s">
        <v>63</v>
      </c>
      <c r="B248" s="10" t="s">
        <v>64</v>
      </c>
      <c r="C248" s="52" t="s">
        <v>65</v>
      </c>
      <c r="D248" s="29">
        <v>3527.0107709206904</v>
      </c>
      <c r="E248" s="30">
        <v>3498.4050360291358</v>
      </c>
      <c r="F248" s="108" t="s">
        <v>66</v>
      </c>
    </row>
    <row r="249" spans="1:6" x14ac:dyDescent="0.2">
      <c r="A249" s="52" t="s">
        <v>67</v>
      </c>
      <c r="B249" s="10" t="s">
        <v>68</v>
      </c>
      <c r="C249" s="52" t="s">
        <v>65</v>
      </c>
      <c r="D249" s="29">
        <v>16454.273533982338</v>
      </c>
      <c r="E249" s="30">
        <v>16454.273533982338</v>
      </c>
      <c r="F249" s="109"/>
    </row>
    <row r="250" spans="1:6" x14ac:dyDescent="0.2">
      <c r="A250" s="52"/>
      <c r="B250" s="10" t="s">
        <v>69</v>
      </c>
      <c r="C250" s="52" t="s">
        <v>65</v>
      </c>
      <c r="D250" s="29">
        <v>4526.3493378353396</v>
      </c>
      <c r="E250" s="30">
        <v>4526.3493378353396</v>
      </c>
      <c r="F250" s="109"/>
    </row>
    <row r="251" spans="1:6" x14ac:dyDescent="0.2">
      <c r="A251" s="52" t="s">
        <v>70</v>
      </c>
      <c r="B251" s="10" t="s">
        <v>46</v>
      </c>
      <c r="C251" s="52" t="s">
        <v>71</v>
      </c>
      <c r="D251" s="29">
        <v>0</v>
      </c>
      <c r="E251" s="30">
        <v>49015.349076726729</v>
      </c>
      <c r="F251" s="109"/>
    </row>
    <row r="252" spans="1:6" x14ac:dyDescent="0.2">
      <c r="A252" s="52" t="s">
        <v>72</v>
      </c>
      <c r="B252" s="10" t="s">
        <v>49</v>
      </c>
      <c r="C252" s="52" t="s">
        <v>71</v>
      </c>
      <c r="D252" s="29">
        <v>0</v>
      </c>
      <c r="E252" s="30">
        <v>39047.690596101995</v>
      </c>
      <c r="F252" s="110"/>
    </row>
    <row r="253" spans="1:6" x14ac:dyDescent="0.2">
      <c r="A253" s="52"/>
      <c r="B253" s="10"/>
      <c r="C253" s="52"/>
      <c r="D253" s="53"/>
      <c r="E253" s="53"/>
      <c r="F253" s="53"/>
    </row>
    <row r="254" spans="1:6" x14ac:dyDescent="0.2">
      <c r="A254" s="8">
        <v>3</v>
      </c>
      <c r="B254" s="102" t="s">
        <v>73</v>
      </c>
      <c r="C254" s="103"/>
      <c r="D254" s="103"/>
      <c r="E254" s="103"/>
      <c r="F254" s="104"/>
    </row>
    <row r="255" spans="1:6" x14ac:dyDescent="0.2">
      <c r="A255" s="8">
        <v>3.1</v>
      </c>
      <c r="B255" s="28" t="s">
        <v>74</v>
      </c>
      <c r="C255" s="52"/>
      <c r="D255" s="53"/>
      <c r="E255" s="53"/>
      <c r="F255" s="53"/>
    </row>
    <row r="256" spans="1:6" x14ac:dyDescent="0.2">
      <c r="A256" s="52" t="s">
        <v>75</v>
      </c>
      <c r="B256" s="10" t="s">
        <v>64</v>
      </c>
      <c r="C256" s="52" t="s">
        <v>76</v>
      </c>
      <c r="D256" s="34">
        <v>0.35938266941214725</v>
      </c>
      <c r="E256" s="35">
        <v>0.31448375020482</v>
      </c>
      <c r="F256" s="105" t="s">
        <v>6</v>
      </c>
    </row>
    <row r="257" spans="1:6" x14ac:dyDescent="0.2">
      <c r="A257" s="52" t="s">
        <v>77</v>
      </c>
      <c r="B257" s="10" t="s">
        <v>68</v>
      </c>
      <c r="C257" s="52" t="s">
        <v>76</v>
      </c>
      <c r="D257" s="34">
        <v>5.6112987877568091E-2</v>
      </c>
      <c r="E257" s="35">
        <v>4.9102598330076172E-2</v>
      </c>
      <c r="F257" s="106"/>
    </row>
    <row r="258" spans="1:6" x14ac:dyDescent="0.2">
      <c r="A258" s="52"/>
      <c r="B258" s="10" t="s">
        <v>69</v>
      </c>
      <c r="C258" s="52" t="s">
        <v>76</v>
      </c>
      <c r="D258" s="34">
        <v>0.33370865910111325</v>
      </c>
      <c r="E258" s="35">
        <v>0.29201728275212357</v>
      </c>
      <c r="F258" s="106"/>
    </row>
    <row r="259" spans="1:6" x14ac:dyDescent="0.2">
      <c r="A259" s="52" t="s">
        <v>78</v>
      </c>
      <c r="B259" s="10" t="s">
        <v>46</v>
      </c>
      <c r="C259" s="52" t="s">
        <v>79</v>
      </c>
      <c r="D259" s="34">
        <v>0</v>
      </c>
      <c r="E259" s="35">
        <v>0.1</v>
      </c>
      <c r="F259" s="106"/>
    </row>
    <row r="260" spans="1:6" x14ac:dyDescent="0.2">
      <c r="A260" s="52" t="s">
        <v>80</v>
      </c>
      <c r="B260" s="10" t="s">
        <v>49</v>
      </c>
      <c r="C260" s="52" t="s">
        <v>79</v>
      </c>
      <c r="D260" s="34">
        <v>0</v>
      </c>
      <c r="E260" s="35">
        <v>0.4</v>
      </c>
      <c r="F260" s="107"/>
    </row>
    <row r="261" spans="1:6" x14ac:dyDescent="0.2">
      <c r="A261" s="52"/>
      <c r="B261" s="10"/>
      <c r="C261" s="52"/>
      <c r="D261" s="32"/>
      <c r="E261" s="32"/>
      <c r="F261" s="53"/>
    </row>
    <row r="262" spans="1:6" x14ac:dyDescent="0.2">
      <c r="A262" s="8">
        <v>3.2</v>
      </c>
      <c r="B262" s="28" t="s">
        <v>81</v>
      </c>
      <c r="C262" s="52"/>
      <c r="D262" s="32"/>
      <c r="E262" s="32"/>
      <c r="F262" s="53"/>
    </row>
    <row r="263" spans="1:6" x14ac:dyDescent="0.2">
      <c r="A263" s="52" t="s">
        <v>82</v>
      </c>
      <c r="B263" s="10" t="s">
        <v>64</v>
      </c>
      <c r="C263" s="36" t="s">
        <v>83</v>
      </c>
      <c r="D263" s="29">
        <v>116064.43000000001</v>
      </c>
      <c r="E263" s="30">
        <v>101564.09954739765</v>
      </c>
      <c r="F263" s="105" t="s">
        <v>6</v>
      </c>
    </row>
    <row r="264" spans="1:6" x14ac:dyDescent="0.2">
      <c r="A264" s="52" t="s">
        <v>84</v>
      </c>
      <c r="B264" s="10" t="s">
        <v>68</v>
      </c>
      <c r="C264" s="36" t="s">
        <v>83</v>
      </c>
      <c r="D264" s="29">
        <v>18121.97</v>
      </c>
      <c r="E264" s="30">
        <v>15857.929643689749</v>
      </c>
      <c r="F264" s="106"/>
    </row>
    <row r="265" spans="1:6" x14ac:dyDescent="0.2">
      <c r="A265" s="52"/>
      <c r="B265" s="10" t="s">
        <v>69</v>
      </c>
      <c r="C265" s="36" t="s">
        <v>83</v>
      </c>
      <c r="D265" s="29">
        <v>107772.88000000002</v>
      </c>
      <c r="E265" s="30">
        <v>94308.441551212061</v>
      </c>
      <c r="F265" s="106"/>
    </row>
    <row r="266" spans="1:6" x14ac:dyDescent="0.2">
      <c r="A266" s="52" t="s">
        <v>85</v>
      </c>
      <c r="B266" s="10" t="s">
        <v>46</v>
      </c>
      <c r="C266" s="36" t="s">
        <v>86</v>
      </c>
      <c r="D266" s="29">
        <v>0</v>
      </c>
      <c r="E266" s="30">
        <v>32.295499999999997</v>
      </c>
      <c r="F266" s="106"/>
    </row>
    <row r="267" spans="1:6" x14ac:dyDescent="0.2">
      <c r="A267" s="52" t="s">
        <v>87</v>
      </c>
      <c r="B267" s="10" t="s">
        <v>49</v>
      </c>
      <c r="C267" s="36" t="s">
        <v>86</v>
      </c>
      <c r="D267" s="29">
        <v>0</v>
      </c>
      <c r="E267" s="30">
        <v>129.18199999999999</v>
      </c>
      <c r="F267" s="107"/>
    </row>
    <row r="268" spans="1:6" x14ac:dyDescent="0.2">
      <c r="A268" s="52"/>
      <c r="B268" s="10"/>
      <c r="C268" s="52"/>
      <c r="D268" s="32"/>
      <c r="E268" s="32"/>
      <c r="F268" s="53"/>
    </row>
    <row r="269" spans="1:6" x14ac:dyDescent="0.2">
      <c r="A269" s="8">
        <v>3.3</v>
      </c>
      <c r="B269" s="28" t="s">
        <v>88</v>
      </c>
      <c r="C269" s="52"/>
      <c r="D269" s="32"/>
      <c r="E269" s="32"/>
      <c r="F269" s="53"/>
    </row>
    <row r="270" spans="1:6" x14ac:dyDescent="0.2">
      <c r="A270" s="52" t="s">
        <v>89</v>
      </c>
      <c r="B270" s="10" t="s">
        <v>64</v>
      </c>
      <c r="C270" s="57" t="s">
        <v>90</v>
      </c>
      <c r="D270" s="32">
        <v>372798.94916000002</v>
      </c>
      <c r="E270" s="30">
        <v>367174.44011642155</v>
      </c>
      <c r="F270" s="105" t="s">
        <v>6</v>
      </c>
    </row>
    <row r="271" spans="1:6" x14ac:dyDescent="0.2">
      <c r="A271" s="52" t="s">
        <v>91</v>
      </c>
      <c r="B271" s="10" t="s">
        <v>68</v>
      </c>
      <c r="C271" s="57" t="s">
        <v>90</v>
      </c>
      <c r="D271" s="32">
        <v>58207.767639999998</v>
      </c>
      <c r="E271" s="30">
        <v>57329.572794667482</v>
      </c>
      <c r="F271" s="106"/>
    </row>
    <row r="272" spans="1:6" x14ac:dyDescent="0.2">
      <c r="A272" s="52"/>
      <c r="B272" s="10" t="s">
        <v>69</v>
      </c>
      <c r="C272" s="57" t="s">
        <v>90</v>
      </c>
      <c r="D272" s="32">
        <v>346166.49056000006</v>
      </c>
      <c r="E272" s="30">
        <v>340943.79194154742</v>
      </c>
      <c r="F272" s="106"/>
    </row>
    <row r="273" spans="1:6" x14ac:dyDescent="0.2">
      <c r="A273" s="52" t="s">
        <v>92</v>
      </c>
      <c r="B273" s="10" t="s">
        <v>46</v>
      </c>
      <c r="C273" s="57" t="s">
        <v>90</v>
      </c>
      <c r="D273" s="32">
        <v>0</v>
      </c>
      <c r="E273" s="30">
        <v>293.57969140549994</v>
      </c>
      <c r="F273" s="106"/>
    </row>
    <row r="274" spans="1:6" x14ac:dyDescent="0.2">
      <c r="A274" s="52" t="s">
        <v>93</v>
      </c>
      <c r="B274" s="10" t="s">
        <v>49</v>
      </c>
      <c r="C274" s="57" t="s">
        <v>90</v>
      </c>
      <c r="D274" s="32">
        <v>0</v>
      </c>
      <c r="E274" s="30">
        <v>1276.740455958</v>
      </c>
      <c r="F274" s="107"/>
    </row>
    <row r="275" spans="1:6" x14ac:dyDescent="0.2">
      <c r="A275" s="52"/>
      <c r="B275" s="38" t="s">
        <v>94</v>
      </c>
      <c r="C275" s="58" t="s">
        <v>90</v>
      </c>
      <c r="D275" s="40">
        <v>777173.20736000012</v>
      </c>
      <c r="E275" s="41">
        <v>767018.125</v>
      </c>
      <c r="F275" s="53"/>
    </row>
    <row r="276" spans="1:6" x14ac:dyDescent="0.2">
      <c r="A276" s="52"/>
      <c r="B276" s="10"/>
      <c r="C276" s="52"/>
      <c r="D276" s="53"/>
      <c r="E276" s="53"/>
      <c r="F276" s="53"/>
    </row>
    <row r="277" spans="1:6" x14ac:dyDescent="0.2">
      <c r="A277" s="8">
        <v>4</v>
      </c>
      <c r="B277" s="97" t="s">
        <v>95</v>
      </c>
      <c r="C277" s="98"/>
      <c r="D277" s="98"/>
      <c r="E277" s="98"/>
      <c r="F277" s="99"/>
    </row>
    <row r="278" spans="1:6" x14ac:dyDescent="0.2">
      <c r="A278" s="52">
        <v>4.0999999999999996</v>
      </c>
      <c r="B278" s="10" t="s">
        <v>64</v>
      </c>
      <c r="C278" s="52" t="s">
        <v>96</v>
      </c>
      <c r="D278" s="32">
        <v>40.936049473077055</v>
      </c>
      <c r="E278" s="30">
        <v>35.531235733638042</v>
      </c>
      <c r="F278" s="105" t="s">
        <v>6</v>
      </c>
    </row>
    <row r="279" spans="1:6" x14ac:dyDescent="0.2">
      <c r="A279" s="52">
        <v>4.2</v>
      </c>
      <c r="B279" s="10" t="s">
        <v>68</v>
      </c>
      <c r="C279" s="52" t="s">
        <v>96</v>
      </c>
      <c r="D279" s="32">
        <v>29.818385135462194</v>
      </c>
      <c r="E279" s="30">
        <v>26.093071203991823</v>
      </c>
      <c r="F279" s="106"/>
    </row>
    <row r="280" spans="1:6" x14ac:dyDescent="0.2">
      <c r="A280" s="52"/>
      <c r="B280" s="10" t="s">
        <v>69</v>
      </c>
      <c r="C280" s="52" t="s">
        <v>96</v>
      </c>
      <c r="D280" s="32">
        <v>48.781770402460758</v>
      </c>
      <c r="E280" s="30">
        <v>42.687295196761156</v>
      </c>
      <c r="F280" s="106"/>
    </row>
    <row r="281" spans="1:6" x14ac:dyDescent="0.2">
      <c r="A281" s="52">
        <v>4.3</v>
      </c>
      <c r="B281" s="10" t="s">
        <v>46</v>
      </c>
      <c r="C281" s="52" t="s">
        <v>96</v>
      </c>
      <c r="D281" s="32">
        <v>0</v>
      </c>
      <c r="E281" s="30">
        <v>0.15829752061074279</v>
      </c>
      <c r="F281" s="106"/>
    </row>
    <row r="282" spans="1:6" x14ac:dyDescent="0.2">
      <c r="A282" s="52">
        <v>4.4000000000000004</v>
      </c>
      <c r="B282" s="10" t="s">
        <v>49</v>
      </c>
      <c r="C282" s="52" t="s">
        <v>96</v>
      </c>
      <c r="D282" s="32">
        <v>0</v>
      </c>
      <c r="E282" s="30">
        <v>0.50442587665856475</v>
      </c>
      <c r="F282" s="107"/>
    </row>
    <row r="283" spans="1:6" x14ac:dyDescent="0.2">
      <c r="A283" s="52"/>
      <c r="B283" s="28" t="s">
        <v>95</v>
      </c>
      <c r="C283" s="8" t="s">
        <v>96</v>
      </c>
      <c r="D283" s="40">
        <v>119.53620501099999</v>
      </c>
      <c r="E283" s="41">
        <v>104.97432553166033</v>
      </c>
      <c r="F283" s="53"/>
    </row>
    <row r="284" spans="1:6" x14ac:dyDescent="0.2">
      <c r="A284" s="52"/>
      <c r="B284" s="53"/>
      <c r="C284" s="52"/>
      <c r="D284" s="53"/>
      <c r="E284" s="53"/>
      <c r="F284" s="53"/>
    </row>
    <row r="285" spans="1:6" x14ac:dyDescent="0.2">
      <c r="A285" s="8">
        <v>5</v>
      </c>
      <c r="B285" s="102" t="s">
        <v>97</v>
      </c>
      <c r="C285" s="103"/>
      <c r="D285" s="103"/>
      <c r="E285" s="103"/>
      <c r="F285" s="104"/>
    </row>
    <row r="286" spans="1:6" x14ac:dyDescent="0.2">
      <c r="A286" s="52">
        <v>5.0999999999999996</v>
      </c>
      <c r="B286" s="53" t="s">
        <v>98</v>
      </c>
      <c r="C286" s="52"/>
      <c r="D286" s="32"/>
      <c r="E286" s="30"/>
      <c r="F286" s="53" t="s">
        <v>99</v>
      </c>
    </row>
    <row r="287" spans="1:6" x14ac:dyDescent="0.2">
      <c r="A287" s="52">
        <v>5.2</v>
      </c>
      <c r="B287" s="53" t="s">
        <v>100</v>
      </c>
      <c r="C287" s="52"/>
      <c r="D287" s="32"/>
      <c r="E287" s="30"/>
      <c r="F287" s="53" t="s">
        <v>99</v>
      </c>
    </row>
    <row r="288" spans="1:6" x14ac:dyDescent="0.2">
      <c r="A288" s="52"/>
      <c r="B288" s="42" t="s">
        <v>101</v>
      </c>
      <c r="C288" s="52"/>
      <c r="D288" s="40">
        <v>0</v>
      </c>
      <c r="E288" s="41">
        <v>0</v>
      </c>
      <c r="F288" s="53"/>
    </row>
    <row r="289" spans="1:6" x14ac:dyDescent="0.2">
      <c r="A289" s="52"/>
      <c r="B289" s="53"/>
      <c r="C289" s="52"/>
      <c r="D289" s="32"/>
      <c r="E289" s="32"/>
      <c r="F289" s="53"/>
    </row>
    <row r="290" spans="1:6" x14ac:dyDescent="0.2">
      <c r="A290" s="8">
        <v>6</v>
      </c>
      <c r="B290" s="42" t="s">
        <v>102</v>
      </c>
      <c r="C290" s="8" t="s">
        <v>96</v>
      </c>
      <c r="D290" s="40">
        <v>119.53620501099999</v>
      </c>
      <c r="E290" s="41">
        <v>104.97432553166033</v>
      </c>
      <c r="F290" s="53" t="s">
        <v>6</v>
      </c>
    </row>
    <row r="291" spans="1:6" x14ac:dyDescent="0.2">
      <c r="A291" s="52"/>
      <c r="B291" s="53"/>
      <c r="C291" s="52"/>
      <c r="D291" s="32"/>
      <c r="E291" s="32"/>
      <c r="F291" s="53"/>
    </row>
    <row r="292" spans="1:6" ht="31.5" x14ac:dyDescent="0.2">
      <c r="A292" s="8">
        <v>7</v>
      </c>
      <c r="B292" s="42" t="s">
        <v>103</v>
      </c>
      <c r="C292" s="8" t="s">
        <v>104</v>
      </c>
      <c r="D292" s="43">
        <v>3.7013269653976559</v>
      </c>
      <c r="E292" s="44">
        <v>3.2504319651858724</v>
      </c>
      <c r="F292" s="53" t="s">
        <v>6</v>
      </c>
    </row>
    <row r="293" spans="1:6" x14ac:dyDescent="0.2">
      <c r="A293" s="52"/>
      <c r="B293" s="53"/>
      <c r="C293" s="52"/>
      <c r="D293" s="34"/>
      <c r="E293" s="34"/>
      <c r="F293" s="53"/>
    </row>
    <row r="294" spans="1:6" x14ac:dyDescent="0.2">
      <c r="A294" s="8">
        <v>8</v>
      </c>
      <c r="B294" s="42" t="s">
        <v>105</v>
      </c>
      <c r="C294" s="8" t="s">
        <v>104</v>
      </c>
      <c r="D294" s="43">
        <v>3.9086217047873464</v>
      </c>
      <c r="E294" s="44">
        <v>3.4579063459424173</v>
      </c>
      <c r="F294" s="53" t="s">
        <v>6</v>
      </c>
    </row>
    <row r="295" spans="1:6" x14ac:dyDescent="0.2">
      <c r="A295" s="47"/>
      <c r="B295" s="60"/>
      <c r="C295" s="47"/>
      <c r="D295" s="60"/>
      <c r="E295" s="60"/>
      <c r="F295" s="60"/>
    </row>
    <row r="296" spans="1:6" x14ac:dyDescent="0.2">
      <c r="A296" s="59" t="s">
        <v>106</v>
      </c>
      <c r="B296" s="60"/>
      <c r="C296" s="47"/>
      <c r="D296" s="60"/>
      <c r="E296" s="60"/>
      <c r="F296" s="60"/>
    </row>
    <row r="297" spans="1:6" x14ac:dyDescent="0.2">
      <c r="A297" s="47">
        <v>1</v>
      </c>
      <c r="B297" s="112" t="s">
        <v>107</v>
      </c>
      <c r="C297" s="112"/>
      <c r="D297" s="112"/>
      <c r="E297" s="112"/>
      <c r="F297" s="112"/>
    </row>
    <row r="298" spans="1:6" x14ac:dyDescent="0.2">
      <c r="A298" s="47">
        <v>2</v>
      </c>
      <c r="B298" s="111" t="s">
        <v>108</v>
      </c>
      <c r="C298" s="111"/>
      <c r="D298" s="111"/>
      <c r="E298" s="111"/>
      <c r="F298" s="111"/>
    </row>
    <row r="299" spans="1:6" x14ac:dyDescent="0.2">
      <c r="A299" s="47">
        <v>3</v>
      </c>
      <c r="B299" s="112" t="s">
        <v>109</v>
      </c>
      <c r="C299" s="112"/>
      <c r="D299" s="112"/>
      <c r="E299" s="112"/>
      <c r="F299" s="112"/>
    </row>
    <row r="300" spans="1:6" x14ac:dyDescent="0.2">
      <c r="A300" s="47">
        <v>4</v>
      </c>
      <c r="B300" s="112" t="s">
        <v>110</v>
      </c>
      <c r="C300" s="112"/>
      <c r="D300" s="112"/>
      <c r="E300" s="112"/>
      <c r="F300" s="112"/>
    </row>
    <row r="301" spans="1:6" x14ac:dyDescent="0.2">
      <c r="A301" s="47">
        <v>5</v>
      </c>
      <c r="B301" s="112" t="s">
        <v>111</v>
      </c>
      <c r="C301" s="112"/>
      <c r="D301" s="112"/>
      <c r="E301" s="112"/>
      <c r="F301" s="112"/>
    </row>
    <row r="302" spans="1:6" x14ac:dyDescent="0.2">
      <c r="A302" s="47">
        <v>6</v>
      </c>
      <c r="B302" s="113" t="s">
        <v>112</v>
      </c>
      <c r="C302" s="113"/>
      <c r="D302" s="113"/>
      <c r="E302" s="113"/>
      <c r="F302" s="113"/>
    </row>
    <row r="304" spans="1:6" x14ac:dyDescent="0.2">
      <c r="A304" s="47"/>
      <c r="B304" s="60"/>
      <c r="C304" s="47"/>
      <c r="D304" s="60"/>
      <c r="E304" s="60"/>
      <c r="F304" s="60"/>
    </row>
    <row r="305" spans="1:6" x14ac:dyDescent="0.2">
      <c r="A305" s="47"/>
      <c r="B305" s="61" t="s">
        <v>113</v>
      </c>
      <c r="C305" s="47"/>
      <c r="D305" s="60"/>
      <c r="E305" s="60"/>
      <c r="F305" s="60"/>
    </row>
    <row r="306" spans="1:6" x14ac:dyDescent="0.2">
      <c r="A306" s="47"/>
      <c r="B306" s="61" t="s">
        <v>272</v>
      </c>
      <c r="C306" s="47"/>
      <c r="D306" s="60"/>
      <c r="E306" s="60"/>
      <c r="F306" s="60"/>
    </row>
    <row r="307" spans="1:6" x14ac:dyDescent="0.2">
      <c r="A307" s="47"/>
      <c r="B307" s="61" t="s">
        <v>1</v>
      </c>
      <c r="C307" s="47"/>
      <c r="D307" s="60"/>
      <c r="E307" s="60"/>
      <c r="F307" s="60"/>
    </row>
    <row r="308" spans="1:6" x14ac:dyDescent="0.2">
      <c r="A308" s="47"/>
      <c r="B308" s="61" t="s">
        <v>2</v>
      </c>
      <c r="C308" s="47"/>
      <c r="D308" s="60"/>
      <c r="E308" s="60"/>
      <c r="F308" s="60"/>
    </row>
    <row r="309" spans="1:6" x14ac:dyDescent="0.2">
      <c r="A309" s="47"/>
      <c r="B309" s="60"/>
      <c r="C309" s="47"/>
      <c r="D309" s="60"/>
      <c r="E309" s="60"/>
      <c r="F309" s="60"/>
    </row>
    <row r="310" spans="1:6" x14ac:dyDescent="0.2">
      <c r="A310" s="49" t="s">
        <v>3</v>
      </c>
      <c r="B310" s="49" t="s">
        <v>4</v>
      </c>
      <c r="C310" s="49" t="s">
        <v>5</v>
      </c>
      <c r="D310" s="50" t="s">
        <v>6</v>
      </c>
      <c r="E310" s="50" t="s">
        <v>7</v>
      </c>
      <c r="F310" s="50" t="s">
        <v>8</v>
      </c>
    </row>
    <row r="311" spans="1:6" x14ac:dyDescent="0.2">
      <c r="A311" s="8">
        <v>1</v>
      </c>
      <c r="B311" s="51" t="s">
        <v>9</v>
      </c>
      <c r="C311" s="8"/>
      <c r="D311" s="8"/>
      <c r="E311" s="8"/>
      <c r="F311" s="8"/>
    </row>
    <row r="312" spans="1:6" x14ac:dyDescent="0.2">
      <c r="A312" s="52">
        <v>1.1000000000000001</v>
      </c>
      <c r="B312" s="53" t="s">
        <v>10</v>
      </c>
      <c r="C312" s="52" t="s">
        <v>11</v>
      </c>
      <c r="D312" s="78">
        <v>500</v>
      </c>
      <c r="E312" s="12">
        <v>500</v>
      </c>
      <c r="F312" s="53"/>
    </row>
    <row r="313" spans="1:6" x14ac:dyDescent="0.2">
      <c r="A313" s="52">
        <v>1.2</v>
      </c>
      <c r="B313" s="53" t="s">
        <v>12</v>
      </c>
      <c r="C313" s="52" t="s">
        <v>13</v>
      </c>
      <c r="D313" s="13">
        <v>0.74809999999999999</v>
      </c>
      <c r="E313" s="14">
        <v>0.85</v>
      </c>
      <c r="F313" s="53" t="s">
        <v>6</v>
      </c>
    </row>
    <row r="314" spans="1:6" x14ac:dyDescent="0.2">
      <c r="A314" s="52">
        <v>1.3</v>
      </c>
      <c r="B314" s="53" t="s">
        <v>14</v>
      </c>
      <c r="C314" s="52" t="s">
        <v>13</v>
      </c>
      <c r="D314" s="13">
        <v>0.69989999999999997</v>
      </c>
      <c r="E314" s="14">
        <v>0.85</v>
      </c>
      <c r="F314" s="53" t="s">
        <v>6</v>
      </c>
    </row>
    <row r="315" spans="1:6" x14ac:dyDescent="0.2">
      <c r="A315" s="52">
        <v>1.4</v>
      </c>
      <c r="B315" s="53" t="s">
        <v>15</v>
      </c>
      <c r="C315" s="52" t="s">
        <v>16</v>
      </c>
      <c r="D315" s="15">
        <v>261.20999999999998</v>
      </c>
      <c r="E315" s="12">
        <v>261.20999999999998</v>
      </c>
      <c r="F315" s="53" t="s">
        <v>6</v>
      </c>
    </row>
    <row r="316" spans="1:6" x14ac:dyDescent="0.25">
      <c r="A316" s="52">
        <v>1.5</v>
      </c>
      <c r="B316" s="53" t="s">
        <v>17</v>
      </c>
      <c r="C316" s="52" t="s">
        <v>13</v>
      </c>
      <c r="D316" s="16">
        <v>6.3033574518586585E-2</v>
      </c>
      <c r="E316" s="17">
        <v>0.06</v>
      </c>
      <c r="F316" s="53" t="s">
        <v>6</v>
      </c>
    </row>
    <row r="317" spans="1:6" x14ac:dyDescent="0.2">
      <c r="A317" s="52">
        <v>1.6</v>
      </c>
      <c r="B317" s="53" t="s">
        <v>17</v>
      </c>
      <c r="C317" s="52" t="s">
        <v>16</v>
      </c>
      <c r="D317" s="15">
        <v>16.465</v>
      </c>
      <c r="E317" s="12">
        <v>15.672599999999997</v>
      </c>
      <c r="F317" s="53" t="s">
        <v>6</v>
      </c>
    </row>
    <row r="318" spans="1:6" x14ac:dyDescent="0.25">
      <c r="A318" s="52">
        <v>1.7</v>
      </c>
      <c r="B318" s="53" t="s">
        <v>18</v>
      </c>
      <c r="C318" s="52" t="s">
        <v>13</v>
      </c>
      <c r="D318" s="16">
        <v>0</v>
      </c>
      <c r="E318" s="19">
        <v>0</v>
      </c>
      <c r="F318" s="53" t="s">
        <v>6</v>
      </c>
    </row>
    <row r="319" spans="1:6" x14ac:dyDescent="0.2">
      <c r="A319" s="52">
        <v>1.8</v>
      </c>
      <c r="B319" s="53" t="s">
        <v>18</v>
      </c>
      <c r="C319" s="52" t="s">
        <v>16</v>
      </c>
      <c r="D319" s="79">
        <v>0</v>
      </c>
      <c r="E319" s="21">
        <v>0</v>
      </c>
      <c r="F319" s="53" t="s">
        <v>6</v>
      </c>
    </row>
    <row r="320" spans="1:6" x14ac:dyDescent="0.25">
      <c r="A320" s="52">
        <v>1.9</v>
      </c>
      <c r="B320" s="53" t="s">
        <v>19</v>
      </c>
      <c r="C320" s="52" t="s">
        <v>13</v>
      </c>
      <c r="D320" s="16">
        <v>6.3033574518586585E-2</v>
      </c>
      <c r="E320" s="19">
        <v>0.06</v>
      </c>
      <c r="F320" s="53" t="s">
        <v>6</v>
      </c>
    </row>
    <row r="321" spans="1:6" x14ac:dyDescent="0.2">
      <c r="A321" s="55">
        <v>1.1000000000000001</v>
      </c>
      <c r="B321" s="53" t="s">
        <v>20</v>
      </c>
      <c r="C321" s="52" t="s">
        <v>16</v>
      </c>
      <c r="D321" s="80">
        <v>16.465</v>
      </c>
      <c r="E321" s="24">
        <v>15.672599999999997</v>
      </c>
      <c r="F321" s="53" t="s">
        <v>6</v>
      </c>
    </row>
    <row r="322" spans="1:6" x14ac:dyDescent="0.2">
      <c r="A322" s="55">
        <v>1.1100000000000001</v>
      </c>
      <c r="B322" s="53" t="s">
        <v>21</v>
      </c>
      <c r="C322" s="52" t="s">
        <v>16</v>
      </c>
      <c r="D322" s="80">
        <v>244.74499999999998</v>
      </c>
      <c r="E322" s="24">
        <v>245.53739999999999</v>
      </c>
      <c r="F322" s="53" t="s">
        <v>6</v>
      </c>
    </row>
    <row r="323" spans="1:6" x14ac:dyDescent="0.2">
      <c r="A323" s="52">
        <v>1.1200000000000001</v>
      </c>
      <c r="B323" s="53" t="s">
        <v>22</v>
      </c>
      <c r="C323" s="52" t="s">
        <v>23</v>
      </c>
      <c r="D323" s="81">
        <v>2491.3471888090048</v>
      </c>
      <c r="E323" s="26">
        <v>2375</v>
      </c>
      <c r="F323" s="53" t="s">
        <v>6</v>
      </c>
    </row>
    <row r="324" spans="1:6" x14ac:dyDescent="0.2">
      <c r="A324" s="52">
        <v>1.1299999999999999</v>
      </c>
      <c r="B324" s="53" t="s">
        <v>24</v>
      </c>
      <c r="C324" s="52" t="s">
        <v>25</v>
      </c>
      <c r="D324" s="81">
        <v>0.55587458366831288</v>
      </c>
      <c r="E324" s="15">
        <v>0.5</v>
      </c>
      <c r="F324" s="53" t="s">
        <v>6</v>
      </c>
    </row>
    <row r="325" spans="1:6" x14ac:dyDescent="0.25">
      <c r="A325" s="55">
        <v>1.1399999999999999</v>
      </c>
      <c r="B325" s="53" t="s">
        <v>26</v>
      </c>
      <c r="C325" s="52" t="s">
        <v>13</v>
      </c>
      <c r="D325" s="16">
        <v>7.7870850652008361E-3</v>
      </c>
      <c r="E325" s="27">
        <v>8.0000000000000002E-3</v>
      </c>
      <c r="F325" s="53" t="s">
        <v>6</v>
      </c>
    </row>
    <row r="326" spans="1:6" x14ac:dyDescent="0.25">
      <c r="A326" s="55">
        <v>1.1499999999999999</v>
      </c>
      <c r="B326" s="53" t="s">
        <v>27</v>
      </c>
      <c r="C326" s="52" t="s">
        <v>13</v>
      </c>
      <c r="D326" s="16"/>
      <c r="E326" s="27">
        <v>0</v>
      </c>
      <c r="F326" s="53" t="s">
        <v>6</v>
      </c>
    </row>
    <row r="327" spans="1:6" x14ac:dyDescent="0.25">
      <c r="A327" s="55"/>
      <c r="B327" s="53" t="s">
        <v>28</v>
      </c>
      <c r="C327" s="52" t="s">
        <v>13</v>
      </c>
      <c r="D327" s="16"/>
      <c r="E327" s="27">
        <v>0</v>
      </c>
      <c r="F327" s="53" t="s">
        <v>6</v>
      </c>
    </row>
    <row r="328" spans="1:6" x14ac:dyDescent="0.2">
      <c r="A328" s="8">
        <v>2</v>
      </c>
      <c r="B328" s="102" t="s">
        <v>29</v>
      </c>
      <c r="C328" s="103"/>
      <c r="D328" s="103"/>
      <c r="E328" s="103"/>
      <c r="F328" s="104"/>
    </row>
    <row r="329" spans="1:6" x14ac:dyDescent="0.2">
      <c r="A329" s="8">
        <v>2.1</v>
      </c>
      <c r="B329" s="42" t="s">
        <v>30</v>
      </c>
      <c r="C329" s="52"/>
      <c r="D329" s="10"/>
      <c r="E329" s="10"/>
      <c r="F329" s="53"/>
    </row>
    <row r="330" spans="1:6" ht="94.5" x14ac:dyDescent="0.2">
      <c r="A330" s="175" t="s">
        <v>31</v>
      </c>
      <c r="B330" s="173" t="s">
        <v>32</v>
      </c>
      <c r="C330" s="175" t="s">
        <v>33</v>
      </c>
      <c r="D330" s="77">
        <f>'July 22_GCV (Raw)'!E180</f>
        <v>3805</v>
      </c>
      <c r="E330" s="30">
        <v>3805</v>
      </c>
      <c r="F330" s="31" t="s">
        <v>34</v>
      </c>
    </row>
    <row r="331" spans="1:6" ht="31.5" x14ac:dyDescent="0.2">
      <c r="A331" s="52" t="s">
        <v>35</v>
      </c>
      <c r="B331" s="10" t="s">
        <v>36</v>
      </c>
      <c r="C331" s="52" t="s">
        <v>33</v>
      </c>
      <c r="D331" s="32"/>
      <c r="E331" s="30"/>
      <c r="F331" s="31" t="s">
        <v>37</v>
      </c>
    </row>
    <row r="332" spans="1:6" x14ac:dyDescent="0.2">
      <c r="A332" s="175"/>
      <c r="B332" s="173" t="s">
        <v>38</v>
      </c>
      <c r="C332" s="175" t="s">
        <v>33</v>
      </c>
      <c r="D332" s="77">
        <f>'July 22_GCV (Washed)'!E28</f>
        <v>3503</v>
      </c>
      <c r="E332" s="30">
        <v>3503</v>
      </c>
      <c r="F332" s="31"/>
    </row>
    <row r="333" spans="1:6" ht="78.75" x14ac:dyDescent="0.2">
      <c r="A333" s="175" t="s">
        <v>39</v>
      </c>
      <c r="B333" s="173" t="s">
        <v>40</v>
      </c>
      <c r="C333" s="175" t="s">
        <v>33</v>
      </c>
      <c r="D333" s="77">
        <f>'July 22_GCV (Raw)'!G180</f>
        <v>3086</v>
      </c>
      <c r="E333" s="30">
        <v>3205</v>
      </c>
      <c r="F333" s="31" t="s">
        <v>41</v>
      </c>
    </row>
    <row r="334" spans="1:6" x14ac:dyDescent="0.2">
      <c r="A334" s="175" t="s">
        <v>42</v>
      </c>
      <c r="B334" s="173" t="s">
        <v>43</v>
      </c>
      <c r="C334" s="175" t="s">
        <v>33</v>
      </c>
      <c r="D334" s="77">
        <f>'July 22_GCV (Imp)'!G23</f>
        <v>4802</v>
      </c>
      <c r="E334" s="30">
        <v>4802</v>
      </c>
      <c r="F334" s="53" t="s">
        <v>6</v>
      </c>
    </row>
    <row r="335" spans="1:6" x14ac:dyDescent="0.2">
      <c r="A335" s="175"/>
      <c r="B335" s="173" t="s">
        <v>44</v>
      </c>
      <c r="C335" s="175" t="s">
        <v>33</v>
      </c>
      <c r="D335" s="77">
        <f>'July 22_GCV (Washed)'!G28</f>
        <v>3991</v>
      </c>
      <c r="E335" s="30">
        <v>3991</v>
      </c>
      <c r="F335" s="53"/>
    </row>
    <row r="336" spans="1:6" x14ac:dyDescent="0.2">
      <c r="A336" s="52" t="s">
        <v>45</v>
      </c>
      <c r="B336" s="10" t="s">
        <v>46</v>
      </c>
      <c r="C336" s="52" t="s">
        <v>47</v>
      </c>
      <c r="D336" s="29">
        <v>10657</v>
      </c>
      <c r="E336" s="30">
        <v>10657</v>
      </c>
      <c r="F336" s="53" t="s">
        <v>6</v>
      </c>
    </row>
    <row r="337" spans="1:6" x14ac:dyDescent="0.2">
      <c r="A337" s="52" t="s">
        <v>48</v>
      </c>
      <c r="B337" s="10" t="s">
        <v>49</v>
      </c>
      <c r="C337" s="52" t="s">
        <v>47</v>
      </c>
      <c r="D337" s="29">
        <v>10593</v>
      </c>
      <c r="E337" s="30">
        <v>10593</v>
      </c>
      <c r="F337" s="53" t="s">
        <v>6</v>
      </c>
    </row>
    <row r="338" spans="1:6" x14ac:dyDescent="0.2">
      <c r="A338" s="52" t="s">
        <v>50</v>
      </c>
      <c r="B338" s="10" t="s">
        <v>51</v>
      </c>
      <c r="C338" s="52" t="s">
        <v>47</v>
      </c>
      <c r="D338" s="32"/>
      <c r="E338" s="32"/>
      <c r="F338" s="53" t="s">
        <v>6</v>
      </c>
    </row>
    <row r="339" spans="1:6" x14ac:dyDescent="0.2">
      <c r="A339" s="52"/>
      <c r="B339" s="10"/>
      <c r="C339" s="52"/>
      <c r="D339" s="32"/>
      <c r="E339" s="32"/>
      <c r="F339" s="53"/>
    </row>
    <row r="340" spans="1:6" x14ac:dyDescent="0.2">
      <c r="A340" s="8">
        <v>2.2000000000000002</v>
      </c>
      <c r="B340" s="28" t="s">
        <v>52</v>
      </c>
      <c r="C340" s="53"/>
      <c r="D340" s="32"/>
      <c r="E340" s="32"/>
      <c r="F340" s="53"/>
    </row>
    <row r="341" spans="1:6" x14ac:dyDescent="0.2">
      <c r="A341" s="52" t="s">
        <v>53</v>
      </c>
      <c r="B341" s="10" t="s">
        <v>54</v>
      </c>
      <c r="C341" s="52" t="s">
        <v>33</v>
      </c>
      <c r="D341" s="32">
        <v>120</v>
      </c>
      <c r="E341" s="32"/>
      <c r="F341" s="53"/>
    </row>
    <row r="342" spans="1:6" x14ac:dyDescent="0.2">
      <c r="A342" s="52" t="s">
        <v>55</v>
      </c>
      <c r="B342" s="10" t="s">
        <v>56</v>
      </c>
      <c r="C342" s="52" t="s">
        <v>33</v>
      </c>
      <c r="D342" s="32">
        <v>621.61661563696453</v>
      </c>
      <c r="E342" s="30">
        <v>120</v>
      </c>
      <c r="F342" s="53" t="s">
        <v>6</v>
      </c>
    </row>
    <row r="343" spans="1:6" x14ac:dyDescent="0.2">
      <c r="A343" s="52"/>
      <c r="B343" s="10"/>
      <c r="C343" s="52"/>
      <c r="D343" s="32"/>
      <c r="E343" s="32"/>
      <c r="F343" s="53"/>
    </row>
    <row r="344" spans="1:6" x14ac:dyDescent="0.2">
      <c r="A344" s="8">
        <v>2.2999999999999998</v>
      </c>
      <c r="B344" s="28" t="s">
        <v>57</v>
      </c>
      <c r="C344" s="52"/>
      <c r="D344" s="32"/>
      <c r="E344" s="32"/>
      <c r="F344" s="53"/>
    </row>
    <row r="345" spans="1:6" x14ac:dyDescent="0.2">
      <c r="A345" s="52" t="s">
        <v>58</v>
      </c>
      <c r="B345" s="10" t="s">
        <v>59</v>
      </c>
      <c r="C345" s="52" t="s">
        <v>33</v>
      </c>
      <c r="D345" s="29">
        <v>2927</v>
      </c>
      <c r="E345" s="30">
        <v>3501.7084852831117</v>
      </c>
      <c r="F345" s="53" t="s">
        <v>6</v>
      </c>
    </row>
    <row r="346" spans="1:6" x14ac:dyDescent="0.2">
      <c r="A346" s="52" t="s">
        <v>60</v>
      </c>
      <c r="B346" s="10" t="s">
        <v>61</v>
      </c>
      <c r="C346" s="52" t="s">
        <v>33</v>
      </c>
      <c r="D346" s="32"/>
      <c r="E346" s="30"/>
      <c r="F346" s="53" t="s">
        <v>6</v>
      </c>
    </row>
    <row r="347" spans="1:6" x14ac:dyDescent="0.2">
      <c r="A347" s="52"/>
      <c r="B347" s="10"/>
      <c r="C347" s="52"/>
      <c r="D347" s="53"/>
      <c r="E347" s="53"/>
      <c r="F347" s="53"/>
    </row>
    <row r="348" spans="1:6" x14ac:dyDescent="0.2">
      <c r="A348" s="8">
        <v>2.4</v>
      </c>
      <c r="B348" s="28" t="s">
        <v>62</v>
      </c>
      <c r="C348" s="52"/>
      <c r="D348" s="53"/>
      <c r="E348" s="53"/>
      <c r="F348" s="53"/>
    </row>
    <row r="349" spans="1:6" x14ac:dyDescent="0.2">
      <c r="A349" s="52" t="s">
        <v>63</v>
      </c>
      <c r="B349" s="10" t="s">
        <v>64</v>
      </c>
      <c r="C349" s="52" t="s">
        <v>65</v>
      </c>
      <c r="D349" s="29">
        <v>3767.3778199981643</v>
      </c>
      <c r="E349" s="30">
        <v>3773.3101420038411</v>
      </c>
      <c r="F349" s="108" t="s">
        <v>66</v>
      </c>
    </row>
    <row r="350" spans="1:6" x14ac:dyDescent="0.2">
      <c r="A350" s="52" t="s">
        <v>67</v>
      </c>
      <c r="B350" s="10" t="s">
        <v>68</v>
      </c>
      <c r="C350" s="52" t="s">
        <v>65</v>
      </c>
      <c r="D350" s="29">
        <v>16207.325371429866</v>
      </c>
      <c r="E350" s="30">
        <v>16207.325371429866</v>
      </c>
      <c r="F350" s="109"/>
    </row>
    <row r="351" spans="1:6" x14ac:dyDescent="0.2">
      <c r="A351" s="52"/>
      <c r="B351" s="10" t="s">
        <v>69</v>
      </c>
      <c r="C351" s="52" t="s">
        <v>65</v>
      </c>
      <c r="D351" s="29">
        <v>4614.9137253273293</v>
      </c>
      <c r="E351" s="30">
        <v>4614.9137253273293</v>
      </c>
      <c r="F351" s="109"/>
    </row>
    <row r="352" spans="1:6" x14ac:dyDescent="0.2">
      <c r="A352" s="52" t="s">
        <v>70</v>
      </c>
      <c r="B352" s="10" t="s">
        <v>46</v>
      </c>
      <c r="C352" s="52" t="s">
        <v>71</v>
      </c>
      <c r="D352" s="29">
        <v>0</v>
      </c>
      <c r="E352" s="30">
        <v>49015.349076726729</v>
      </c>
      <c r="F352" s="109"/>
    </row>
    <row r="353" spans="1:6" x14ac:dyDescent="0.2">
      <c r="A353" s="52" t="s">
        <v>72</v>
      </c>
      <c r="B353" s="10" t="s">
        <v>49</v>
      </c>
      <c r="C353" s="52" t="s">
        <v>71</v>
      </c>
      <c r="D353" s="29">
        <v>39047.693732782376</v>
      </c>
      <c r="E353" s="30">
        <v>39047.693732782376</v>
      </c>
      <c r="F353" s="110"/>
    </row>
    <row r="354" spans="1:6" x14ac:dyDescent="0.2">
      <c r="A354" s="52"/>
      <c r="B354" s="10"/>
      <c r="C354" s="52"/>
      <c r="D354" s="53"/>
      <c r="E354" s="53"/>
      <c r="F354" s="53"/>
    </row>
    <row r="355" spans="1:6" x14ac:dyDescent="0.2">
      <c r="A355" s="8">
        <v>3</v>
      </c>
      <c r="B355" s="102" t="s">
        <v>73</v>
      </c>
      <c r="C355" s="103"/>
      <c r="D355" s="103"/>
      <c r="E355" s="103"/>
      <c r="F355" s="104"/>
    </row>
    <row r="356" spans="1:6" x14ac:dyDescent="0.2">
      <c r="A356" s="8">
        <v>3.1</v>
      </c>
      <c r="B356" s="28" t="s">
        <v>74</v>
      </c>
      <c r="C356" s="52"/>
      <c r="D356" s="53"/>
      <c r="E356" s="53"/>
      <c r="F356" s="53"/>
    </row>
    <row r="357" spans="1:6" x14ac:dyDescent="0.2">
      <c r="A357" s="52" t="s">
        <v>75</v>
      </c>
      <c r="B357" s="10" t="s">
        <v>64</v>
      </c>
      <c r="C357" s="52" t="s">
        <v>76</v>
      </c>
      <c r="D357" s="34">
        <v>0.52164480686038062</v>
      </c>
      <c r="E357" s="35">
        <v>0.41573414015749038</v>
      </c>
      <c r="F357" s="105" t="s">
        <v>6</v>
      </c>
    </row>
    <row r="358" spans="1:6" x14ac:dyDescent="0.2">
      <c r="A358" s="52" t="s">
        <v>77</v>
      </c>
      <c r="B358" s="10" t="s">
        <v>68</v>
      </c>
      <c r="C358" s="52" t="s">
        <v>76</v>
      </c>
      <c r="D358" s="34">
        <v>0.11884039661574979</v>
      </c>
      <c r="E358" s="35">
        <v>9.4711975377236898E-2</v>
      </c>
      <c r="F358" s="106"/>
    </row>
    <row r="359" spans="1:6" x14ac:dyDescent="0.2">
      <c r="A359" s="52"/>
      <c r="B359" s="10" t="s">
        <v>69</v>
      </c>
      <c r="C359" s="52" t="s">
        <v>76</v>
      </c>
      <c r="D359" s="34">
        <v>0.20879847632173348</v>
      </c>
      <c r="E359" s="35">
        <v>0.1664056727455229</v>
      </c>
      <c r="F359" s="106"/>
    </row>
    <row r="360" spans="1:6" x14ac:dyDescent="0.2">
      <c r="A360" s="52" t="s">
        <v>78</v>
      </c>
      <c r="B360" s="10" t="s">
        <v>46</v>
      </c>
      <c r="C360" s="52" t="s">
        <v>79</v>
      </c>
      <c r="D360" s="34">
        <v>0</v>
      </c>
      <c r="E360" s="35">
        <v>0.1</v>
      </c>
      <c r="F360" s="106"/>
    </row>
    <row r="361" spans="1:6" x14ac:dyDescent="0.2">
      <c r="A361" s="52" t="s">
        <v>80</v>
      </c>
      <c r="B361" s="10" t="s">
        <v>49</v>
      </c>
      <c r="C361" s="52" t="s">
        <v>79</v>
      </c>
      <c r="D361" s="34">
        <v>0.55587458366831288</v>
      </c>
      <c r="E361" s="35">
        <v>0.4</v>
      </c>
      <c r="F361" s="107"/>
    </row>
    <row r="362" spans="1:6" x14ac:dyDescent="0.2">
      <c r="A362" s="52"/>
      <c r="B362" s="10"/>
      <c r="C362" s="52"/>
      <c r="D362" s="32"/>
      <c r="E362" s="32"/>
      <c r="F362" s="53"/>
    </row>
    <row r="363" spans="1:6" x14ac:dyDescent="0.2">
      <c r="A363" s="8">
        <v>3.2</v>
      </c>
      <c r="B363" s="28" t="s">
        <v>81</v>
      </c>
      <c r="C363" s="52"/>
      <c r="D363" s="32"/>
      <c r="E363" s="32"/>
      <c r="F363" s="53"/>
    </row>
    <row r="364" spans="1:6" x14ac:dyDescent="0.2">
      <c r="A364" s="52" t="s">
        <v>82</v>
      </c>
      <c r="B364" s="10" t="s">
        <v>64</v>
      </c>
      <c r="C364" s="36" t="s">
        <v>83</v>
      </c>
      <c r="D364" s="29">
        <v>136258.84000000003</v>
      </c>
      <c r="E364" s="30">
        <v>108593.91475053805</v>
      </c>
      <c r="F364" s="105" t="s">
        <v>6</v>
      </c>
    </row>
    <row r="365" spans="1:6" x14ac:dyDescent="0.2">
      <c r="A365" s="52" t="s">
        <v>84</v>
      </c>
      <c r="B365" s="10" t="s">
        <v>68</v>
      </c>
      <c r="C365" s="36" t="s">
        <v>83</v>
      </c>
      <c r="D365" s="29">
        <v>31042.3</v>
      </c>
      <c r="E365" s="30">
        <v>24739.715088288049</v>
      </c>
      <c r="F365" s="106"/>
    </row>
    <row r="366" spans="1:6" x14ac:dyDescent="0.2">
      <c r="A366" s="52"/>
      <c r="B366" s="10" t="s">
        <v>69</v>
      </c>
      <c r="C366" s="36" t="s">
        <v>83</v>
      </c>
      <c r="D366" s="29">
        <v>54540.25</v>
      </c>
      <c r="E366" s="30">
        <v>43466.82577785803</v>
      </c>
      <c r="F366" s="106"/>
    </row>
    <row r="367" spans="1:6" x14ac:dyDescent="0.2">
      <c r="A367" s="52" t="s">
        <v>85</v>
      </c>
      <c r="B367" s="10" t="s">
        <v>46</v>
      </c>
      <c r="C367" s="36" t="s">
        <v>86</v>
      </c>
      <c r="D367" s="29">
        <v>0</v>
      </c>
      <c r="E367" s="30">
        <v>26.120999999999999</v>
      </c>
      <c r="F367" s="106"/>
    </row>
    <row r="368" spans="1:6" x14ac:dyDescent="0.2">
      <c r="A368" s="52" t="s">
        <v>87</v>
      </c>
      <c r="B368" s="10" t="s">
        <v>49</v>
      </c>
      <c r="C368" s="36" t="s">
        <v>86</v>
      </c>
      <c r="D368" s="29">
        <v>145.19999999999999</v>
      </c>
      <c r="E368" s="30">
        <v>104.48399999999999</v>
      </c>
      <c r="F368" s="107"/>
    </row>
    <row r="369" spans="1:6" x14ac:dyDescent="0.2">
      <c r="A369" s="52"/>
      <c r="B369" s="10"/>
      <c r="C369" s="52"/>
      <c r="D369" s="32"/>
      <c r="E369" s="32"/>
      <c r="F369" s="53"/>
    </row>
    <row r="370" spans="1:6" x14ac:dyDescent="0.2">
      <c r="A370" s="8">
        <v>3.3</v>
      </c>
      <c r="B370" s="28" t="s">
        <v>88</v>
      </c>
      <c r="C370" s="52"/>
      <c r="D370" s="32"/>
      <c r="E370" s="32"/>
      <c r="F370" s="53"/>
    </row>
    <row r="371" spans="1:6" x14ac:dyDescent="0.2">
      <c r="A371" s="52" t="s">
        <v>89</v>
      </c>
      <c r="B371" s="10" t="s">
        <v>64</v>
      </c>
      <c r="C371" s="57" t="s">
        <v>90</v>
      </c>
      <c r="D371" s="32">
        <v>398829.62468000007</v>
      </c>
      <c r="E371" s="30">
        <v>380264.23273206997</v>
      </c>
      <c r="F371" s="105" t="s">
        <v>6</v>
      </c>
    </row>
    <row r="372" spans="1:6" x14ac:dyDescent="0.2">
      <c r="A372" s="52" t="s">
        <v>91</v>
      </c>
      <c r="B372" s="10" t="s">
        <v>68</v>
      </c>
      <c r="C372" s="57" t="s">
        <v>90</v>
      </c>
      <c r="D372" s="32">
        <v>90860.812099999996</v>
      </c>
      <c r="E372" s="30">
        <v>86631.27024814488</v>
      </c>
      <c r="F372" s="106"/>
    </row>
    <row r="373" spans="1:6" x14ac:dyDescent="0.2">
      <c r="A373" s="52"/>
      <c r="B373" s="10" t="s">
        <v>69</v>
      </c>
      <c r="C373" s="57" t="s">
        <v>90</v>
      </c>
      <c r="D373" s="32">
        <v>159639.31174999999</v>
      </c>
      <c r="E373" s="30">
        <v>152208.15265464815</v>
      </c>
      <c r="F373" s="106"/>
    </row>
    <row r="374" spans="1:6" x14ac:dyDescent="0.2">
      <c r="A374" s="52" t="s">
        <v>92</v>
      </c>
      <c r="B374" s="10" t="s">
        <v>46</v>
      </c>
      <c r="C374" s="57" t="s">
        <v>90</v>
      </c>
      <c r="D374" s="32">
        <v>0</v>
      </c>
      <c r="E374" s="30">
        <v>237.45088694099996</v>
      </c>
      <c r="F374" s="106"/>
    </row>
    <row r="375" spans="1:6" x14ac:dyDescent="0.2">
      <c r="A375" s="52" t="s">
        <v>93</v>
      </c>
      <c r="B375" s="10" t="s">
        <v>49</v>
      </c>
      <c r="C375" s="57" t="s">
        <v>90</v>
      </c>
      <c r="D375" s="32">
        <v>1435.0506588000001</v>
      </c>
      <c r="E375" s="30">
        <v>1032.6434781959999</v>
      </c>
      <c r="F375" s="107"/>
    </row>
    <row r="376" spans="1:6" x14ac:dyDescent="0.2">
      <c r="A376" s="52"/>
      <c r="B376" s="38" t="s">
        <v>94</v>
      </c>
      <c r="C376" s="58" t="s">
        <v>90</v>
      </c>
      <c r="D376" s="40">
        <v>650764.79918880004</v>
      </c>
      <c r="E376" s="41">
        <v>620373.75</v>
      </c>
      <c r="F376" s="53"/>
    </row>
    <row r="377" spans="1:6" x14ac:dyDescent="0.2">
      <c r="A377" s="52"/>
      <c r="B377" s="10"/>
      <c r="C377" s="52"/>
      <c r="D377" s="53"/>
      <c r="E377" s="53"/>
      <c r="F377" s="53"/>
    </row>
    <row r="378" spans="1:6" x14ac:dyDescent="0.2">
      <c r="A378" s="8">
        <v>4</v>
      </c>
      <c r="B378" s="97" t="s">
        <v>95</v>
      </c>
      <c r="C378" s="98"/>
      <c r="D378" s="98"/>
      <c r="E378" s="98"/>
      <c r="F378" s="99"/>
    </row>
    <row r="379" spans="1:6" x14ac:dyDescent="0.2">
      <c r="A379" s="52">
        <v>4.0999999999999996</v>
      </c>
      <c r="B379" s="10" t="s">
        <v>64</v>
      </c>
      <c r="C379" s="52" t="s">
        <v>96</v>
      </c>
      <c r="D379" s="32">
        <v>51.333853159467878</v>
      </c>
      <c r="E379" s="30">
        <v>40.975851988810575</v>
      </c>
      <c r="F379" s="105" t="s">
        <v>6</v>
      </c>
    </row>
    <row r="380" spans="1:6" x14ac:dyDescent="0.2">
      <c r="A380" s="52">
        <v>4.2</v>
      </c>
      <c r="B380" s="10" t="s">
        <v>68</v>
      </c>
      <c r="C380" s="52" t="s">
        <v>96</v>
      </c>
      <c r="D380" s="32">
        <v>50.311265637753728</v>
      </c>
      <c r="E380" s="30">
        <v>40.096461203235712</v>
      </c>
      <c r="F380" s="106"/>
    </row>
    <row r="381" spans="1:6" x14ac:dyDescent="0.2">
      <c r="A381" s="52"/>
      <c r="B381" s="10" t="s">
        <v>69</v>
      </c>
      <c r="C381" s="52" t="s">
        <v>96</v>
      </c>
      <c r="D381" s="32">
        <v>25.169854830778387</v>
      </c>
      <c r="E381" s="30">
        <v>20.059565087864879</v>
      </c>
      <c r="F381" s="106"/>
    </row>
    <row r="382" spans="1:6" x14ac:dyDescent="0.2">
      <c r="A382" s="52">
        <v>4.3</v>
      </c>
      <c r="B382" s="10" t="s">
        <v>46</v>
      </c>
      <c r="C382" s="52" t="s">
        <v>96</v>
      </c>
      <c r="D382" s="32">
        <v>0</v>
      </c>
      <c r="E382" s="30">
        <v>0.12803299332331788</v>
      </c>
      <c r="F382" s="106"/>
    </row>
    <row r="383" spans="1:6" x14ac:dyDescent="0.2">
      <c r="A383" s="52">
        <v>4.4000000000000004</v>
      </c>
      <c r="B383" s="10" t="s">
        <v>49</v>
      </c>
      <c r="C383" s="52" t="s">
        <v>96</v>
      </c>
      <c r="D383" s="32">
        <v>0.56697251300000007</v>
      </c>
      <c r="E383" s="30">
        <v>0.40798592319760335</v>
      </c>
      <c r="F383" s="107"/>
    </row>
    <row r="384" spans="1:6" x14ac:dyDescent="0.2">
      <c r="A384" s="52"/>
      <c r="B384" s="28" t="s">
        <v>95</v>
      </c>
      <c r="C384" s="8" t="s">
        <v>96</v>
      </c>
      <c r="D384" s="40">
        <v>127.381946141</v>
      </c>
      <c r="E384" s="41">
        <v>101.66789719643209</v>
      </c>
      <c r="F384" s="53"/>
    </row>
    <row r="385" spans="1:6" x14ac:dyDescent="0.2">
      <c r="A385" s="52"/>
      <c r="B385" s="53"/>
      <c r="C385" s="52"/>
      <c r="D385" s="53"/>
      <c r="E385" s="53"/>
      <c r="F385" s="53"/>
    </row>
    <row r="386" spans="1:6" x14ac:dyDescent="0.2">
      <c r="A386" s="8">
        <v>5</v>
      </c>
      <c r="B386" s="102" t="s">
        <v>97</v>
      </c>
      <c r="C386" s="103"/>
      <c r="D386" s="103"/>
      <c r="E386" s="103"/>
      <c r="F386" s="104"/>
    </row>
    <row r="387" spans="1:6" x14ac:dyDescent="0.2">
      <c r="A387" s="52">
        <v>5.0999999999999996</v>
      </c>
      <c r="B387" s="53" t="s">
        <v>98</v>
      </c>
      <c r="C387" s="52"/>
      <c r="D387" s="32"/>
      <c r="E387" s="30"/>
      <c r="F387" s="53" t="s">
        <v>99</v>
      </c>
    </row>
    <row r="388" spans="1:6" x14ac:dyDescent="0.2">
      <c r="A388" s="52">
        <v>5.2</v>
      </c>
      <c r="B388" s="53" t="s">
        <v>100</v>
      </c>
      <c r="C388" s="52"/>
      <c r="D388" s="32"/>
      <c r="E388" s="30"/>
      <c r="F388" s="53" t="s">
        <v>99</v>
      </c>
    </row>
    <row r="389" spans="1:6" x14ac:dyDescent="0.2">
      <c r="A389" s="52"/>
      <c r="B389" s="42" t="s">
        <v>101</v>
      </c>
      <c r="C389" s="52"/>
      <c r="D389" s="40">
        <v>0</v>
      </c>
      <c r="E389" s="41">
        <v>0</v>
      </c>
      <c r="F389" s="53"/>
    </row>
    <row r="390" spans="1:6" x14ac:dyDescent="0.2">
      <c r="A390" s="52"/>
      <c r="B390" s="53"/>
      <c r="C390" s="52"/>
      <c r="D390" s="32"/>
      <c r="E390" s="32"/>
      <c r="F390" s="53"/>
    </row>
    <row r="391" spans="1:6" x14ac:dyDescent="0.2">
      <c r="A391" s="8">
        <v>6</v>
      </c>
      <c r="B391" s="42" t="s">
        <v>102</v>
      </c>
      <c r="C391" s="8" t="s">
        <v>96</v>
      </c>
      <c r="D391" s="40">
        <v>127.381946141</v>
      </c>
      <c r="E391" s="41">
        <v>101.66789719643209</v>
      </c>
      <c r="F391" s="53" t="s">
        <v>6</v>
      </c>
    </row>
    <row r="392" spans="1:6" x14ac:dyDescent="0.2">
      <c r="A392" s="52"/>
      <c r="B392" s="53"/>
      <c r="C392" s="52"/>
      <c r="D392" s="32"/>
      <c r="E392" s="32"/>
      <c r="F392" s="53"/>
    </row>
    <row r="393" spans="1:6" ht="31.5" x14ac:dyDescent="0.2">
      <c r="A393" s="8">
        <v>7</v>
      </c>
      <c r="B393" s="42" t="s">
        <v>103</v>
      </c>
      <c r="C393" s="8" t="s">
        <v>104</v>
      </c>
      <c r="D393" s="43">
        <v>4.8766106252057728</v>
      </c>
      <c r="E393" s="44">
        <v>3.8921900844696644</v>
      </c>
      <c r="F393" s="53" t="s">
        <v>6</v>
      </c>
    </row>
    <row r="394" spans="1:6" x14ac:dyDescent="0.2">
      <c r="A394" s="52"/>
      <c r="B394" s="53"/>
      <c r="C394" s="52"/>
      <c r="D394" s="34"/>
      <c r="E394" s="34"/>
      <c r="F394" s="53"/>
    </row>
    <row r="395" spans="1:6" x14ac:dyDescent="0.2">
      <c r="A395" s="8">
        <v>8</v>
      </c>
      <c r="B395" s="42" t="s">
        <v>105</v>
      </c>
      <c r="C395" s="8" t="s">
        <v>104</v>
      </c>
      <c r="D395" s="43">
        <v>5.2046802239473742</v>
      </c>
      <c r="E395" s="44">
        <v>4.1406277494358124</v>
      </c>
      <c r="F395" s="53" t="s">
        <v>6</v>
      </c>
    </row>
    <row r="396" spans="1:6" x14ac:dyDescent="0.2">
      <c r="A396" s="47"/>
      <c r="B396" s="60"/>
      <c r="C396" s="47"/>
      <c r="D396" s="60"/>
      <c r="E396" s="60"/>
      <c r="F396" s="60"/>
    </row>
    <row r="397" spans="1:6" x14ac:dyDescent="0.2">
      <c r="A397" s="59" t="s">
        <v>106</v>
      </c>
      <c r="B397" s="60"/>
      <c r="C397" s="47"/>
      <c r="D397" s="60"/>
      <c r="E397" s="60"/>
      <c r="F397" s="60"/>
    </row>
    <row r="398" spans="1:6" x14ac:dyDescent="0.2">
      <c r="A398" s="47">
        <v>1</v>
      </c>
      <c r="B398" s="112" t="s">
        <v>107</v>
      </c>
      <c r="C398" s="112"/>
      <c r="D398" s="112"/>
      <c r="E398" s="112"/>
      <c r="F398" s="112"/>
    </row>
    <row r="399" spans="1:6" x14ac:dyDescent="0.2">
      <c r="A399" s="47">
        <v>2</v>
      </c>
      <c r="B399" s="111" t="s">
        <v>108</v>
      </c>
      <c r="C399" s="111"/>
      <c r="D399" s="111"/>
      <c r="E399" s="111"/>
      <c r="F399" s="111"/>
    </row>
    <row r="400" spans="1:6" x14ac:dyDescent="0.2">
      <c r="A400" s="47">
        <v>3</v>
      </c>
      <c r="B400" s="112" t="s">
        <v>109</v>
      </c>
      <c r="C400" s="112"/>
      <c r="D400" s="112"/>
      <c r="E400" s="112"/>
      <c r="F400" s="112"/>
    </row>
    <row r="401" spans="1:6" x14ac:dyDescent="0.2">
      <c r="A401" s="47">
        <v>4</v>
      </c>
      <c r="B401" s="112" t="s">
        <v>110</v>
      </c>
      <c r="C401" s="112"/>
      <c r="D401" s="112"/>
      <c r="E401" s="112"/>
      <c r="F401" s="112"/>
    </row>
    <row r="402" spans="1:6" x14ac:dyDescent="0.2">
      <c r="A402" s="47">
        <v>5</v>
      </c>
      <c r="B402" s="112" t="s">
        <v>111</v>
      </c>
      <c r="C402" s="112"/>
      <c r="D402" s="112"/>
      <c r="E402" s="112"/>
      <c r="F402" s="112"/>
    </row>
    <row r="403" spans="1:6" x14ac:dyDescent="0.2">
      <c r="A403" s="47">
        <v>6</v>
      </c>
      <c r="B403" s="113" t="s">
        <v>112</v>
      </c>
      <c r="C403" s="113"/>
      <c r="D403" s="113"/>
      <c r="E403" s="113"/>
      <c r="F403" s="113"/>
    </row>
    <row r="405" spans="1:6" x14ac:dyDescent="0.2">
      <c r="A405" s="47"/>
      <c r="B405" s="60"/>
      <c r="C405" s="47"/>
      <c r="D405" s="60"/>
      <c r="E405" s="60"/>
      <c r="F405" s="60"/>
    </row>
    <row r="406" spans="1:6" x14ac:dyDescent="0.2">
      <c r="A406" s="47"/>
      <c r="B406" s="61" t="s">
        <v>113</v>
      </c>
      <c r="C406" s="47"/>
      <c r="D406" s="60"/>
      <c r="E406" s="60"/>
      <c r="F406" s="60"/>
    </row>
    <row r="407" spans="1:6" x14ac:dyDescent="0.2">
      <c r="A407" s="47"/>
      <c r="B407" s="61" t="s">
        <v>300</v>
      </c>
      <c r="C407" s="47"/>
      <c r="D407" s="60"/>
      <c r="E407" s="60"/>
      <c r="F407" s="60"/>
    </row>
    <row r="408" spans="1:6" x14ac:dyDescent="0.2">
      <c r="A408" s="47"/>
      <c r="B408" s="61" t="s">
        <v>1</v>
      </c>
      <c r="C408" s="47"/>
      <c r="D408" s="60"/>
      <c r="E408" s="60"/>
      <c r="F408" s="60"/>
    </row>
    <row r="409" spans="1:6" x14ac:dyDescent="0.2">
      <c r="A409" s="47"/>
      <c r="B409" s="61" t="s">
        <v>2</v>
      </c>
      <c r="C409" s="47"/>
      <c r="D409" s="60"/>
      <c r="E409" s="60"/>
      <c r="F409" s="60"/>
    </row>
    <row r="410" spans="1:6" x14ac:dyDescent="0.2">
      <c r="A410" s="47"/>
      <c r="B410" s="60"/>
      <c r="C410" s="47"/>
      <c r="D410" s="60"/>
      <c r="E410" s="60"/>
      <c r="F410" s="60"/>
    </row>
    <row r="411" spans="1:6" x14ac:dyDescent="0.2">
      <c r="A411" s="49" t="s">
        <v>3</v>
      </c>
      <c r="B411" s="49" t="s">
        <v>4</v>
      </c>
      <c r="C411" s="49" t="s">
        <v>5</v>
      </c>
      <c r="D411" s="50" t="s">
        <v>6</v>
      </c>
      <c r="E411" s="50" t="s">
        <v>7</v>
      </c>
      <c r="F411" s="50" t="s">
        <v>8</v>
      </c>
    </row>
    <row r="412" spans="1:6" x14ac:dyDescent="0.2">
      <c r="A412" s="8">
        <v>1</v>
      </c>
      <c r="B412" s="51" t="s">
        <v>9</v>
      </c>
      <c r="C412" s="8"/>
      <c r="D412" s="8"/>
      <c r="E412" s="8"/>
      <c r="F412" s="8"/>
    </row>
    <row r="413" spans="1:6" x14ac:dyDescent="0.2">
      <c r="A413" s="52">
        <v>1.1000000000000001</v>
      </c>
      <c r="B413" s="53" t="s">
        <v>10</v>
      </c>
      <c r="C413" s="52" t="s">
        <v>11</v>
      </c>
      <c r="D413" s="78">
        <v>500</v>
      </c>
      <c r="E413" s="12">
        <v>500</v>
      </c>
      <c r="F413" s="53"/>
    </row>
    <row r="414" spans="1:6" x14ac:dyDescent="0.2">
      <c r="A414" s="52">
        <v>1.2</v>
      </c>
      <c r="B414" s="53" t="s">
        <v>12</v>
      </c>
      <c r="C414" s="52" t="s">
        <v>13</v>
      </c>
      <c r="D414" s="13">
        <v>0.6764</v>
      </c>
      <c r="E414" s="14">
        <v>0.85</v>
      </c>
      <c r="F414" s="53" t="s">
        <v>6</v>
      </c>
    </row>
    <row r="415" spans="1:6" x14ac:dyDescent="0.2">
      <c r="A415" s="52">
        <v>1.3</v>
      </c>
      <c r="B415" s="53" t="s">
        <v>14</v>
      </c>
      <c r="C415" s="52" t="s">
        <v>13</v>
      </c>
      <c r="D415" s="13">
        <v>0.62839999999999996</v>
      </c>
      <c r="E415" s="14">
        <v>0.85</v>
      </c>
      <c r="F415" s="53" t="s">
        <v>6</v>
      </c>
    </row>
    <row r="416" spans="1:6" x14ac:dyDescent="0.2">
      <c r="A416" s="52">
        <v>1.4</v>
      </c>
      <c r="B416" s="53" t="s">
        <v>15</v>
      </c>
      <c r="C416" s="52" t="s">
        <v>16</v>
      </c>
      <c r="D416" s="15">
        <v>235.53899999999999</v>
      </c>
      <c r="E416" s="12">
        <v>235.53899999999999</v>
      </c>
      <c r="F416" s="53" t="s">
        <v>6</v>
      </c>
    </row>
    <row r="417" spans="1:6" x14ac:dyDescent="0.25">
      <c r="A417" s="52">
        <v>1.5</v>
      </c>
      <c r="B417" s="53" t="s">
        <v>17</v>
      </c>
      <c r="C417" s="52" t="s">
        <v>13</v>
      </c>
      <c r="D417" s="16">
        <v>6.7046221644823156E-2</v>
      </c>
      <c r="E417" s="17">
        <v>0.06</v>
      </c>
      <c r="F417" s="53" t="s">
        <v>6</v>
      </c>
    </row>
    <row r="418" spans="1:6" x14ac:dyDescent="0.2">
      <c r="A418" s="52">
        <v>1.6</v>
      </c>
      <c r="B418" s="53" t="s">
        <v>17</v>
      </c>
      <c r="C418" s="52" t="s">
        <v>16</v>
      </c>
      <c r="D418" s="15">
        <v>15.792</v>
      </c>
      <c r="E418" s="12">
        <v>14.132339999999999</v>
      </c>
      <c r="F418" s="53" t="s">
        <v>6</v>
      </c>
    </row>
    <row r="419" spans="1:6" x14ac:dyDescent="0.25">
      <c r="A419" s="52">
        <v>1.7</v>
      </c>
      <c r="B419" s="53" t="s">
        <v>18</v>
      </c>
      <c r="C419" s="52" t="s">
        <v>13</v>
      </c>
      <c r="D419" s="16">
        <v>0</v>
      </c>
      <c r="E419" s="19">
        <v>0</v>
      </c>
      <c r="F419" s="53" t="s">
        <v>6</v>
      </c>
    </row>
    <row r="420" spans="1:6" x14ac:dyDescent="0.2">
      <c r="A420" s="52">
        <v>1.8</v>
      </c>
      <c r="B420" s="53" t="s">
        <v>18</v>
      </c>
      <c r="C420" s="52" t="s">
        <v>16</v>
      </c>
      <c r="D420" s="79">
        <v>0</v>
      </c>
      <c r="E420" s="21">
        <v>0</v>
      </c>
      <c r="F420" s="53" t="s">
        <v>6</v>
      </c>
    </row>
    <row r="421" spans="1:6" x14ac:dyDescent="0.25">
      <c r="A421" s="52">
        <v>1.9</v>
      </c>
      <c r="B421" s="53" t="s">
        <v>19</v>
      </c>
      <c r="C421" s="52" t="s">
        <v>13</v>
      </c>
      <c r="D421" s="16">
        <v>6.7046221644823156E-2</v>
      </c>
      <c r="E421" s="19">
        <v>0.06</v>
      </c>
      <c r="F421" s="53" t="s">
        <v>6</v>
      </c>
    </row>
    <row r="422" spans="1:6" x14ac:dyDescent="0.2">
      <c r="A422" s="55">
        <v>1.1000000000000001</v>
      </c>
      <c r="B422" s="53" t="s">
        <v>20</v>
      </c>
      <c r="C422" s="52" t="s">
        <v>16</v>
      </c>
      <c r="D422" s="80">
        <v>15.792</v>
      </c>
      <c r="E422" s="24">
        <v>14.132339999999999</v>
      </c>
      <c r="F422" s="53" t="s">
        <v>6</v>
      </c>
    </row>
    <row r="423" spans="1:6" x14ac:dyDescent="0.2">
      <c r="A423" s="55">
        <v>1.1100000000000001</v>
      </c>
      <c r="B423" s="53" t="s">
        <v>21</v>
      </c>
      <c r="C423" s="52" t="s">
        <v>16</v>
      </c>
      <c r="D423" s="80">
        <v>219.74699999999999</v>
      </c>
      <c r="E423" s="24">
        <v>221.40665999999999</v>
      </c>
      <c r="F423" s="53" t="s">
        <v>6</v>
      </c>
    </row>
    <row r="424" spans="1:6" x14ac:dyDescent="0.2">
      <c r="A424" s="52">
        <v>1.1200000000000001</v>
      </c>
      <c r="B424" s="53" t="s">
        <v>22</v>
      </c>
      <c r="C424" s="52" t="s">
        <v>23</v>
      </c>
      <c r="D424" s="81">
        <v>2602.8250637162423</v>
      </c>
      <c r="E424" s="26">
        <v>2375</v>
      </c>
      <c r="F424" s="53" t="s">
        <v>6</v>
      </c>
    </row>
    <row r="425" spans="1:6" x14ac:dyDescent="0.2">
      <c r="A425" s="52">
        <v>1.1299999999999999</v>
      </c>
      <c r="B425" s="53" t="s">
        <v>24</v>
      </c>
      <c r="C425" s="52" t="s">
        <v>25</v>
      </c>
      <c r="D425" s="81">
        <v>1.9359851234827357</v>
      </c>
      <c r="E425" s="15">
        <v>0.5</v>
      </c>
      <c r="F425" s="53" t="s">
        <v>6</v>
      </c>
    </row>
    <row r="426" spans="1:6" x14ac:dyDescent="0.25">
      <c r="A426" s="55">
        <v>1.1399999999999999</v>
      </c>
      <c r="B426" s="53" t="s">
        <v>26</v>
      </c>
      <c r="C426" s="52" t="s">
        <v>13</v>
      </c>
      <c r="D426" s="16">
        <v>2.7007226777643688E-2</v>
      </c>
      <c r="E426" s="27">
        <v>8.0000000000000002E-3</v>
      </c>
      <c r="F426" s="53" t="s">
        <v>6</v>
      </c>
    </row>
    <row r="427" spans="1:6" x14ac:dyDescent="0.25">
      <c r="A427" s="55">
        <v>1.1499999999999999</v>
      </c>
      <c r="B427" s="53" t="s">
        <v>27</v>
      </c>
      <c r="C427" s="52" t="s">
        <v>13</v>
      </c>
      <c r="D427" s="16"/>
      <c r="E427" s="27">
        <v>0</v>
      </c>
      <c r="F427" s="53" t="s">
        <v>6</v>
      </c>
    </row>
    <row r="428" spans="1:6" x14ac:dyDescent="0.25">
      <c r="A428" s="55"/>
      <c r="B428" s="53" t="s">
        <v>28</v>
      </c>
      <c r="C428" s="52" t="s">
        <v>13</v>
      </c>
      <c r="D428" s="16"/>
      <c r="E428" s="27">
        <v>0</v>
      </c>
      <c r="F428" s="53" t="s">
        <v>6</v>
      </c>
    </row>
    <row r="429" spans="1:6" x14ac:dyDescent="0.2">
      <c r="A429" s="8">
        <v>2</v>
      </c>
      <c r="B429" s="102" t="s">
        <v>29</v>
      </c>
      <c r="C429" s="103"/>
      <c r="D429" s="103"/>
      <c r="E429" s="103"/>
      <c r="F429" s="104"/>
    </row>
    <row r="430" spans="1:6" x14ac:dyDescent="0.2">
      <c r="A430" s="8">
        <v>2.1</v>
      </c>
      <c r="B430" s="42" t="s">
        <v>30</v>
      </c>
      <c r="C430" s="52"/>
      <c r="D430" s="10"/>
      <c r="E430" s="10"/>
      <c r="F430" s="53"/>
    </row>
    <row r="431" spans="1:6" ht="94.5" x14ac:dyDescent="0.2">
      <c r="A431" s="175" t="s">
        <v>31</v>
      </c>
      <c r="B431" s="173" t="s">
        <v>32</v>
      </c>
      <c r="C431" s="175" t="s">
        <v>33</v>
      </c>
      <c r="D431" s="77">
        <f>'Aug 22_GCV (Raw)'!E158</f>
        <v>3919</v>
      </c>
      <c r="E431" s="30">
        <v>3919</v>
      </c>
      <c r="F431" s="31" t="s">
        <v>34</v>
      </c>
    </row>
    <row r="432" spans="1:6" ht="31.5" x14ac:dyDescent="0.2">
      <c r="A432" s="52" t="s">
        <v>35</v>
      </c>
      <c r="B432" s="10" t="s">
        <v>36</v>
      </c>
      <c r="C432" s="52" t="s">
        <v>33</v>
      </c>
      <c r="D432" s="32"/>
      <c r="E432" s="30"/>
      <c r="F432" s="31" t="s">
        <v>37</v>
      </c>
    </row>
    <row r="433" spans="1:6" x14ac:dyDescent="0.2">
      <c r="A433" s="175"/>
      <c r="B433" s="173" t="s">
        <v>38</v>
      </c>
      <c r="C433" s="175" t="s">
        <v>33</v>
      </c>
      <c r="D433" s="77">
        <f>'Aug 22_GCV (Washed)'!E37</f>
        <v>3738</v>
      </c>
      <c r="E433" s="30">
        <v>3738</v>
      </c>
      <c r="F433" s="31"/>
    </row>
    <row r="434" spans="1:6" ht="78.75" x14ac:dyDescent="0.2">
      <c r="A434" s="175" t="s">
        <v>39</v>
      </c>
      <c r="B434" s="173" t="s">
        <v>40</v>
      </c>
      <c r="C434" s="175" t="s">
        <v>33</v>
      </c>
      <c r="D434" s="77">
        <f>'Aug 22_GCV (Raw)'!G158</f>
        <v>3109</v>
      </c>
      <c r="E434" s="30">
        <v>3319</v>
      </c>
      <c r="F434" s="31" t="s">
        <v>41</v>
      </c>
    </row>
    <row r="435" spans="1:6" x14ac:dyDescent="0.2">
      <c r="A435" s="175" t="s">
        <v>42</v>
      </c>
      <c r="B435" s="173" t="s">
        <v>43</v>
      </c>
      <c r="C435" s="175" t="s">
        <v>33</v>
      </c>
      <c r="D435" s="77">
        <f>'Aug 22_GCV (Imp)'!G21</f>
        <v>4722</v>
      </c>
      <c r="E435" s="30">
        <v>4722</v>
      </c>
      <c r="F435" s="53" t="s">
        <v>6</v>
      </c>
    </row>
    <row r="436" spans="1:6" x14ac:dyDescent="0.2">
      <c r="A436" s="175"/>
      <c r="B436" s="173" t="s">
        <v>44</v>
      </c>
      <c r="C436" s="175" t="s">
        <v>33</v>
      </c>
      <c r="D436" s="77">
        <f>'Aug 22_GCV (Washed)'!G37</f>
        <v>3876</v>
      </c>
      <c r="E436" s="30">
        <v>3876</v>
      </c>
      <c r="F436" s="53"/>
    </row>
    <row r="437" spans="1:6" x14ac:dyDescent="0.2">
      <c r="A437" s="52" t="s">
        <v>45</v>
      </c>
      <c r="B437" s="10" t="s">
        <v>46</v>
      </c>
      <c r="C437" s="52" t="s">
        <v>47</v>
      </c>
      <c r="D437" s="29">
        <v>10636</v>
      </c>
      <c r="E437" s="30">
        <v>10636</v>
      </c>
      <c r="F437" s="53" t="s">
        <v>6</v>
      </c>
    </row>
    <row r="438" spans="1:6" x14ac:dyDescent="0.2">
      <c r="A438" s="52" t="s">
        <v>48</v>
      </c>
      <c r="B438" s="10" t="s">
        <v>49</v>
      </c>
      <c r="C438" s="52" t="s">
        <v>47</v>
      </c>
      <c r="D438" s="29">
        <v>10267</v>
      </c>
      <c r="E438" s="30">
        <v>10267</v>
      </c>
      <c r="F438" s="53" t="s">
        <v>6</v>
      </c>
    </row>
    <row r="439" spans="1:6" x14ac:dyDescent="0.2">
      <c r="A439" s="52" t="s">
        <v>50</v>
      </c>
      <c r="B439" s="10" t="s">
        <v>51</v>
      </c>
      <c r="C439" s="52" t="s">
        <v>47</v>
      </c>
      <c r="D439" s="32"/>
      <c r="E439" s="32"/>
      <c r="F439" s="53" t="s">
        <v>6</v>
      </c>
    </row>
    <row r="440" spans="1:6" x14ac:dyDescent="0.2">
      <c r="A440" s="52"/>
      <c r="B440" s="10"/>
      <c r="C440" s="52"/>
      <c r="D440" s="32"/>
      <c r="E440" s="32"/>
      <c r="F440" s="53"/>
    </row>
    <row r="441" spans="1:6" x14ac:dyDescent="0.2">
      <c r="A441" s="8">
        <v>2.2000000000000002</v>
      </c>
      <c r="B441" s="28" t="s">
        <v>52</v>
      </c>
      <c r="C441" s="53"/>
      <c r="D441" s="32"/>
      <c r="E441" s="32"/>
      <c r="F441" s="53"/>
    </row>
    <row r="442" spans="1:6" x14ac:dyDescent="0.2">
      <c r="A442" s="52" t="s">
        <v>53</v>
      </c>
      <c r="B442" s="10" t="s">
        <v>54</v>
      </c>
      <c r="C442" s="52" t="s">
        <v>33</v>
      </c>
      <c r="D442" s="32">
        <v>120</v>
      </c>
      <c r="E442" s="32"/>
      <c r="F442" s="53"/>
    </row>
    <row r="443" spans="1:6" x14ac:dyDescent="0.2">
      <c r="A443" s="52" t="s">
        <v>55</v>
      </c>
      <c r="B443" s="10" t="s">
        <v>56</v>
      </c>
      <c r="C443" s="52" t="s">
        <v>33</v>
      </c>
      <c r="D443" s="32">
        <v>652.34041587858837</v>
      </c>
      <c r="E443" s="30">
        <v>120</v>
      </c>
      <c r="F443" s="53" t="s">
        <v>6</v>
      </c>
    </row>
    <row r="444" spans="1:6" x14ac:dyDescent="0.2">
      <c r="A444" s="52"/>
      <c r="B444" s="10"/>
      <c r="C444" s="52"/>
      <c r="D444" s="32"/>
      <c r="E444" s="32"/>
      <c r="F444" s="53"/>
    </row>
    <row r="445" spans="1:6" x14ac:dyDescent="0.2">
      <c r="A445" s="8">
        <v>2.2999999999999998</v>
      </c>
      <c r="B445" s="28" t="s">
        <v>57</v>
      </c>
      <c r="C445" s="52"/>
      <c r="D445" s="32"/>
      <c r="E445" s="32"/>
      <c r="F445" s="53"/>
    </row>
    <row r="446" spans="1:6" x14ac:dyDescent="0.2">
      <c r="A446" s="52" t="s">
        <v>58</v>
      </c>
      <c r="B446" s="10" t="s">
        <v>59</v>
      </c>
      <c r="C446" s="52" t="s">
        <v>33</v>
      </c>
      <c r="D446" s="29">
        <v>3052</v>
      </c>
      <c r="E446" s="30">
        <v>3689.6437977080436</v>
      </c>
      <c r="F446" s="53" t="s">
        <v>6</v>
      </c>
    </row>
    <row r="447" spans="1:6" x14ac:dyDescent="0.2">
      <c r="A447" s="52" t="s">
        <v>60</v>
      </c>
      <c r="B447" s="10" t="s">
        <v>61</v>
      </c>
      <c r="C447" s="52" t="s">
        <v>33</v>
      </c>
      <c r="D447" s="32"/>
      <c r="E447" s="30"/>
      <c r="F447" s="53" t="s">
        <v>6</v>
      </c>
    </row>
    <row r="448" spans="1:6" x14ac:dyDescent="0.2">
      <c r="A448" s="52"/>
      <c r="B448" s="10"/>
      <c r="C448" s="52"/>
      <c r="D448" s="53"/>
      <c r="E448" s="53"/>
      <c r="F448" s="53"/>
    </row>
    <row r="449" spans="1:6" x14ac:dyDescent="0.2">
      <c r="A449" s="8">
        <v>2.4</v>
      </c>
      <c r="B449" s="28" t="s">
        <v>62</v>
      </c>
      <c r="C449" s="52"/>
      <c r="D449" s="53"/>
      <c r="E449" s="53"/>
      <c r="F449" s="53"/>
    </row>
    <row r="450" spans="1:6" x14ac:dyDescent="0.2">
      <c r="A450" s="52" t="s">
        <v>63</v>
      </c>
      <c r="B450" s="10" t="s">
        <v>64</v>
      </c>
      <c r="C450" s="52" t="s">
        <v>65</v>
      </c>
      <c r="D450" s="29">
        <v>3032.8486613169707</v>
      </c>
      <c r="E450" s="30">
        <v>2980.8046292762856</v>
      </c>
      <c r="F450" s="108" t="s">
        <v>66</v>
      </c>
    </row>
    <row r="451" spans="1:6" x14ac:dyDescent="0.2">
      <c r="A451" s="52" t="s">
        <v>67</v>
      </c>
      <c r="B451" s="10" t="s">
        <v>68</v>
      </c>
      <c r="C451" s="52" t="s">
        <v>65</v>
      </c>
      <c r="D451" s="29">
        <v>16109.081388826584</v>
      </c>
      <c r="E451" s="30">
        <v>16109.081388826584</v>
      </c>
      <c r="F451" s="109"/>
    </row>
    <row r="452" spans="1:6" x14ac:dyDescent="0.2">
      <c r="A452" s="52"/>
      <c r="B452" s="10" t="s">
        <v>69</v>
      </c>
      <c r="C452" s="52" t="s">
        <v>65</v>
      </c>
      <c r="D452" s="29">
        <v>4319.4976569501496</v>
      </c>
      <c r="E452" s="30">
        <v>4319.4976569501496</v>
      </c>
      <c r="F452" s="109"/>
    </row>
    <row r="453" spans="1:6" x14ac:dyDescent="0.2">
      <c r="A453" s="52" t="s">
        <v>70</v>
      </c>
      <c r="B453" s="10" t="s">
        <v>46</v>
      </c>
      <c r="C453" s="52" t="s">
        <v>71</v>
      </c>
      <c r="D453" s="29">
        <v>49015.3489439853</v>
      </c>
      <c r="E453" s="30">
        <v>49015.3489439853</v>
      </c>
      <c r="F453" s="109"/>
    </row>
    <row r="454" spans="1:6" x14ac:dyDescent="0.2">
      <c r="A454" s="52" t="s">
        <v>72</v>
      </c>
      <c r="B454" s="10" t="s">
        <v>49</v>
      </c>
      <c r="C454" s="52" t="s">
        <v>71</v>
      </c>
      <c r="D454" s="29">
        <v>39047.685804430927</v>
      </c>
      <c r="E454" s="30">
        <v>39047.685804430927</v>
      </c>
      <c r="F454" s="110"/>
    </row>
    <row r="455" spans="1:6" x14ac:dyDescent="0.2">
      <c r="A455" s="52"/>
      <c r="B455" s="10"/>
      <c r="C455" s="52"/>
      <c r="D455" s="53"/>
      <c r="E455" s="53"/>
      <c r="F455" s="53"/>
    </row>
    <row r="456" spans="1:6" x14ac:dyDescent="0.2">
      <c r="A456" s="8">
        <v>3</v>
      </c>
      <c r="B456" s="102" t="s">
        <v>73</v>
      </c>
      <c r="C456" s="103"/>
      <c r="D456" s="103"/>
      <c r="E456" s="103"/>
      <c r="F456" s="104"/>
    </row>
    <row r="457" spans="1:6" x14ac:dyDescent="0.2">
      <c r="A457" s="8">
        <v>3.1</v>
      </c>
      <c r="B457" s="28" t="s">
        <v>74</v>
      </c>
      <c r="C457" s="52"/>
      <c r="D457" s="53"/>
      <c r="E457" s="53"/>
      <c r="F457" s="53"/>
    </row>
    <row r="458" spans="1:6" x14ac:dyDescent="0.2">
      <c r="A458" s="52" t="s">
        <v>75</v>
      </c>
      <c r="B458" s="10" t="s">
        <v>64</v>
      </c>
      <c r="C458" s="52" t="s">
        <v>76</v>
      </c>
      <c r="D458" s="34">
        <v>0.42460581899388206</v>
      </c>
      <c r="E458" s="35">
        <v>0.32213267063793372</v>
      </c>
      <c r="F458" s="105" t="s">
        <v>6</v>
      </c>
    </row>
    <row r="459" spans="1:6" x14ac:dyDescent="0.2">
      <c r="A459" s="52" t="s">
        <v>77</v>
      </c>
      <c r="B459" s="10" t="s">
        <v>68</v>
      </c>
      <c r="C459" s="52" t="s">
        <v>76</v>
      </c>
      <c r="D459" s="34">
        <v>0.21314105095122252</v>
      </c>
      <c r="E459" s="35">
        <v>0.16170220212286476</v>
      </c>
      <c r="F459" s="106"/>
    </row>
    <row r="460" spans="1:6" x14ac:dyDescent="0.2">
      <c r="A460" s="52"/>
      <c r="B460" s="10" t="s">
        <v>69</v>
      </c>
      <c r="C460" s="52" t="s">
        <v>76</v>
      </c>
      <c r="D460" s="34">
        <v>0.20901816684285829</v>
      </c>
      <c r="E460" s="35">
        <v>0.15857432301912308</v>
      </c>
      <c r="F460" s="106"/>
    </row>
    <row r="461" spans="1:6" x14ac:dyDescent="0.2">
      <c r="A461" s="52" t="s">
        <v>78</v>
      </c>
      <c r="B461" s="10" t="s">
        <v>46</v>
      </c>
      <c r="C461" s="52" t="s">
        <v>79</v>
      </c>
      <c r="D461" s="34">
        <v>9.2468763134767498E-2</v>
      </c>
      <c r="E461" s="35">
        <v>0.1</v>
      </c>
      <c r="F461" s="106"/>
    </row>
    <row r="462" spans="1:6" x14ac:dyDescent="0.2">
      <c r="A462" s="52" t="s">
        <v>80</v>
      </c>
      <c r="B462" s="10" t="s">
        <v>49</v>
      </c>
      <c r="C462" s="52" t="s">
        <v>79</v>
      </c>
      <c r="D462" s="34">
        <v>1.8435163603479681</v>
      </c>
      <c r="E462" s="35">
        <v>0.4</v>
      </c>
      <c r="F462" s="107"/>
    </row>
    <row r="463" spans="1:6" x14ac:dyDescent="0.2">
      <c r="A463" s="52"/>
      <c r="B463" s="10"/>
      <c r="C463" s="52"/>
      <c r="D463" s="32"/>
      <c r="E463" s="32"/>
      <c r="F463" s="53"/>
    </row>
    <row r="464" spans="1:6" x14ac:dyDescent="0.2">
      <c r="A464" s="8">
        <v>3.2</v>
      </c>
      <c r="B464" s="28" t="s">
        <v>81</v>
      </c>
      <c r="C464" s="52"/>
      <c r="D464" s="32"/>
      <c r="E464" s="32"/>
      <c r="F464" s="53"/>
    </row>
    <row r="465" spans="1:6" x14ac:dyDescent="0.2">
      <c r="A465" s="52" t="s">
        <v>82</v>
      </c>
      <c r="B465" s="10" t="s">
        <v>64</v>
      </c>
      <c r="C465" s="36" t="s">
        <v>83</v>
      </c>
      <c r="D465" s="29">
        <v>100011.22999999998</v>
      </c>
      <c r="E465" s="30">
        <v>75874.807109388275</v>
      </c>
      <c r="F465" s="105" t="s">
        <v>6</v>
      </c>
    </row>
    <row r="466" spans="1:6" x14ac:dyDescent="0.2">
      <c r="A466" s="52" t="s">
        <v>84</v>
      </c>
      <c r="B466" s="10" t="s">
        <v>68</v>
      </c>
      <c r="C466" s="36" t="s">
        <v>83</v>
      </c>
      <c r="D466" s="29">
        <v>50203.03</v>
      </c>
      <c r="E466" s="30">
        <v>38087.174985817444</v>
      </c>
      <c r="F466" s="106"/>
    </row>
    <row r="467" spans="1:6" x14ac:dyDescent="0.2">
      <c r="A467" s="52"/>
      <c r="B467" s="10" t="s">
        <v>69</v>
      </c>
      <c r="C467" s="36" t="s">
        <v>83</v>
      </c>
      <c r="D467" s="29">
        <v>49231.929999999993</v>
      </c>
      <c r="E467" s="30">
        <v>37350.437469601231</v>
      </c>
      <c r="F467" s="106"/>
    </row>
    <row r="468" spans="1:6" x14ac:dyDescent="0.2">
      <c r="A468" s="52" t="s">
        <v>85</v>
      </c>
      <c r="B468" s="10" t="s">
        <v>46</v>
      </c>
      <c r="C468" s="36" t="s">
        <v>86</v>
      </c>
      <c r="D468" s="29">
        <v>21.78</v>
      </c>
      <c r="E468" s="30">
        <v>23.553899999999999</v>
      </c>
      <c r="F468" s="106"/>
    </row>
    <row r="469" spans="1:6" x14ac:dyDescent="0.2">
      <c r="A469" s="52" t="s">
        <v>87</v>
      </c>
      <c r="B469" s="10" t="s">
        <v>49</v>
      </c>
      <c r="C469" s="36" t="s">
        <v>86</v>
      </c>
      <c r="D469" s="29">
        <v>434.22</v>
      </c>
      <c r="E469" s="30">
        <v>94.215599999999995</v>
      </c>
      <c r="F469" s="107"/>
    </row>
    <row r="470" spans="1:6" x14ac:dyDescent="0.2">
      <c r="A470" s="52"/>
      <c r="B470" s="10"/>
      <c r="C470" s="52"/>
      <c r="D470" s="32"/>
      <c r="E470" s="32"/>
      <c r="F470" s="53"/>
    </row>
    <row r="471" spans="1:6" x14ac:dyDescent="0.2">
      <c r="A471" s="8">
        <v>3.3</v>
      </c>
      <c r="B471" s="28" t="s">
        <v>88</v>
      </c>
      <c r="C471" s="52"/>
      <c r="D471" s="32"/>
      <c r="E471" s="32"/>
      <c r="F471" s="53"/>
    </row>
    <row r="472" spans="1:6" x14ac:dyDescent="0.2">
      <c r="A472" s="52" t="s">
        <v>89</v>
      </c>
      <c r="B472" s="10" t="s">
        <v>64</v>
      </c>
      <c r="C472" s="57" t="s">
        <v>90</v>
      </c>
      <c r="D472" s="32">
        <v>305234.2739599999</v>
      </c>
      <c r="E472" s="30">
        <v>279951.01145344862</v>
      </c>
      <c r="F472" s="105" t="s">
        <v>6</v>
      </c>
    </row>
    <row r="473" spans="1:6" x14ac:dyDescent="0.2">
      <c r="A473" s="52" t="s">
        <v>91</v>
      </c>
      <c r="B473" s="10" t="s">
        <v>68</v>
      </c>
      <c r="C473" s="57" t="s">
        <v>90</v>
      </c>
      <c r="D473" s="32">
        <v>153219.64756000001</v>
      </c>
      <c r="E473" s="30">
        <v>140528.10895864226</v>
      </c>
      <c r="F473" s="106"/>
    </row>
    <row r="474" spans="1:6" x14ac:dyDescent="0.2">
      <c r="A474" s="52"/>
      <c r="B474" s="10" t="s">
        <v>69</v>
      </c>
      <c r="C474" s="57" t="s">
        <v>90</v>
      </c>
      <c r="D474" s="32">
        <v>150255.85035999998</v>
      </c>
      <c r="E474" s="30">
        <v>137809.80995139631</v>
      </c>
      <c r="F474" s="106"/>
    </row>
    <row r="475" spans="1:6" x14ac:dyDescent="0.2">
      <c r="A475" s="52" t="s">
        <v>92</v>
      </c>
      <c r="B475" s="10" t="s">
        <v>46</v>
      </c>
      <c r="C475" s="57" t="s">
        <v>90</v>
      </c>
      <c r="D475" s="32">
        <v>197.59922424000001</v>
      </c>
      <c r="E475" s="30">
        <v>213.69294618119997</v>
      </c>
      <c r="F475" s="106"/>
    </row>
    <row r="476" spans="1:6" x14ac:dyDescent="0.2">
      <c r="A476" s="52" t="s">
        <v>93</v>
      </c>
      <c r="B476" s="10" t="s">
        <v>49</v>
      </c>
      <c r="C476" s="57" t="s">
        <v>90</v>
      </c>
      <c r="D476" s="32">
        <v>4159.44157842</v>
      </c>
      <c r="E476" s="30">
        <v>902.5016903316</v>
      </c>
      <c r="F476" s="107"/>
    </row>
    <row r="477" spans="1:6" x14ac:dyDescent="0.2">
      <c r="A477" s="52"/>
      <c r="B477" s="38" t="s">
        <v>94</v>
      </c>
      <c r="C477" s="58" t="s">
        <v>90</v>
      </c>
      <c r="D477" s="40">
        <v>613066.81268265995</v>
      </c>
      <c r="E477" s="41">
        <v>559405.125</v>
      </c>
      <c r="F477" s="53"/>
    </row>
    <row r="478" spans="1:6" x14ac:dyDescent="0.2">
      <c r="A478" s="52"/>
      <c r="B478" s="10"/>
      <c r="C478" s="52"/>
      <c r="D478" s="53"/>
      <c r="E478" s="53"/>
      <c r="F478" s="53"/>
    </row>
    <row r="479" spans="1:6" x14ac:dyDescent="0.2">
      <c r="A479" s="8">
        <v>4</v>
      </c>
      <c r="B479" s="97" t="s">
        <v>95</v>
      </c>
      <c r="C479" s="98"/>
      <c r="D479" s="98"/>
      <c r="E479" s="98"/>
      <c r="F479" s="99"/>
    </row>
    <row r="480" spans="1:6" x14ac:dyDescent="0.2">
      <c r="A480" s="52">
        <v>4.0999999999999996</v>
      </c>
      <c r="B480" s="10" t="s">
        <v>64</v>
      </c>
      <c r="C480" s="52" t="s">
        <v>96</v>
      </c>
      <c r="D480" s="32">
        <v>30.331892502216363</v>
      </c>
      <c r="E480" s="30">
        <v>22.61679762771098</v>
      </c>
      <c r="F480" s="105" t="s">
        <v>6</v>
      </c>
    </row>
    <row r="481" spans="1:6" x14ac:dyDescent="0.2">
      <c r="A481" s="52">
        <v>4.2</v>
      </c>
      <c r="B481" s="10" t="s">
        <v>68</v>
      </c>
      <c r="C481" s="52" t="s">
        <v>96</v>
      </c>
      <c r="D481" s="32">
        <v>80.872469623570268</v>
      </c>
      <c r="E481" s="30">
        <v>61.354940171701323</v>
      </c>
      <c r="F481" s="106"/>
    </row>
    <row r="482" spans="1:6" x14ac:dyDescent="0.2">
      <c r="A482" s="52"/>
      <c r="B482" s="10" t="s">
        <v>69</v>
      </c>
      <c r="C482" s="52" t="s">
        <v>96</v>
      </c>
      <c r="D482" s="32">
        <v>21.265720628213376</v>
      </c>
      <c r="E482" s="30">
        <v>16.13351271360056</v>
      </c>
      <c r="F482" s="106"/>
    </row>
    <row r="483" spans="1:6" x14ac:dyDescent="0.2">
      <c r="A483" s="52">
        <v>4.3</v>
      </c>
      <c r="B483" s="10" t="s">
        <v>46</v>
      </c>
      <c r="C483" s="52" t="s">
        <v>96</v>
      </c>
      <c r="D483" s="32">
        <v>0.10675542999999998</v>
      </c>
      <c r="E483" s="30">
        <v>0.11545026274917354</v>
      </c>
      <c r="F483" s="106"/>
    </row>
    <row r="484" spans="1:6" x14ac:dyDescent="0.2">
      <c r="A484" s="52">
        <v>4.4000000000000004</v>
      </c>
      <c r="B484" s="10" t="s">
        <v>49</v>
      </c>
      <c r="C484" s="52" t="s">
        <v>96</v>
      </c>
      <c r="D484" s="32">
        <v>1.6955286129999998</v>
      </c>
      <c r="E484" s="30">
        <v>0.36789011466759419</v>
      </c>
      <c r="F484" s="107"/>
    </row>
    <row r="485" spans="1:6" x14ac:dyDescent="0.2">
      <c r="A485" s="52"/>
      <c r="B485" s="28" t="s">
        <v>95</v>
      </c>
      <c r="C485" s="8" t="s">
        <v>96</v>
      </c>
      <c r="D485" s="40">
        <v>134.27236679699999</v>
      </c>
      <c r="E485" s="41">
        <v>100.58859089042963</v>
      </c>
      <c r="F485" s="53"/>
    </row>
    <row r="486" spans="1:6" x14ac:dyDescent="0.2">
      <c r="A486" s="52"/>
      <c r="B486" s="53"/>
      <c r="C486" s="52"/>
      <c r="D486" s="53"/>
      <c r="E486" s="53"/>
      <c r="F486" s="53"/>
    </row>
    <row r="487" spans="1:6" x14ac:dyDescent="0.2">
      <c r="A487" s="8">
        <v>5</v>
      </c>
      <c r="B487" s="102" t="s">
        <v>97</v>
      </c>
      <c r="C487" s="103"/>
      <c r="D487" s="103"/>
      <c r="E487" s="103"/>
      <c r="F487" s="104"/>
    </row>
    <row r="488" spans="1:6" x14ac:dyDescent="0.2">
      <c r="A488" s="52">
        <v>5.0999999999999996</v>
      </c>
      <c r="B488" s="53" t="s">
        <v>98</v>
      </c>
      <c r="C488" s="52"/>
      <c r="D488" s="32"/>
      <c r="E488" s="30"/>
      <c r="F488" s="53" t="s">
        <v>99</v>
      </c>
    </row>
    <row r="489" spans="1:6" x14ac:dyDescent="0.2">
      <c r="A489" s="52">
        <v>5.2</v>
      </c>
      <c r="B489" s="53" t="s">
        <v>100</v>
      </c>
      <c r="C489" s="52"/>
      <c r="D489" s="32"/>
      <c r="E489" s="30"/>
      <c r="F489" s="53" t="s">
        <v>99</v>
      </c>
    </row>
    <row r="490" spans="1:6" x14ac:dyDescent="0.2">
      <c r="A490" s="52"/>
      <c r="B490" s="42" t="s">
        <v>101</v>
      </c>
      <c r="C490" s="52"/>
      <c r="D490" s="40">
        <v>0</v>
      </c>
      <c r="E490" s="41">
        <v>0</v>
      </c>
      <c r="F490" s="53"/>
    </row>
    <row r="491" spans="1:6" x14ac:dyDescent="0.2">
      <c r="A491" s="52"/>
      <c r="B491" s="53"/>
      <c r="C491" s="52"/>
      <c r="D491" s="32"/>
      <c r="E491" s="32"/>
      <c r="F491" s="53"/>
    </row>
    <row r="492" spans="1:6" x14ac:dyDescent="0.2">
      <c r="A492" s="8">
        <v>6</v>
      </c>
      <c r="B492" s="42" t="s">
        <v>102</v>
      </c>
      <c r="C492" s="8" t="s">
        <v>96</v>
      </c>
      <c r="D492" s="40">
        <v>134.27236679699999</v>
      </c>
      <c r="E492" s="41">
        <v>100.58859089042963</v>
      </c>
      <c r="F492" s="53" t="s">
        <v>6</v>
      </c>
    </row>
    <row r="493" spans="1:6" x14ac:dyDescent="0.2">
      <c r="A493" s="52"/>
      <c r="B493" s="53"/>
      <c r="C493" s="52"/>
      <c r="D493" s="32"/>
      <c r="E493" s="32"/>
      <c r="F493" s="53"/>
    </row>
    <row r="494" spans="1:6" ht="31.5" x14ac:dyDescent="0.2">
      <c r="A494" s="8">
        <v>7</v>
      </c>
      <c r="B494" s="42" t="s">
        <v>103</v>
      </c>
      <c r="C494" s="8" t="s">
        <v>104</v>
      </c>
      <c r="D494" s="43">
        <v>5.7006426450396752</v>
      </c>
      <c r="E494" s="44">
        <v>4.2705705165781316</v>
      </c>
      <c r="F494" s="53" t="s">
        <v>6</v>
      </c>
    </row>
    <row r="495" spans="1:6" x14ac:dyDescent="0.2">
      <c r="A495" s="52"/>
      <c r="B495" s="53"/>
      <c r="C495" s="52"/>
      <c r="D495" s="34"/>
      <c r="E495" s="34"/>
      <c r="F495" s="53"/>
    </row>
    <row r="496" spans="1:6" x14ac:dyDescent="0.2">
      <c r="A496" s="8">
        <v>8</v>
      </c>
      <c r="B496" s="42" t="s">
        <v>105</v>
      </c>
      <c r="C496" s="8" t="s">
        <v>104</v>
      </c>
      <c r="D496" s="43">
        <v>6.1103162635667392</v>
      </c>
      <c r="E496" s="44">
        <v>4.5431601240192885</v>
      </c>
      <c r="F496" s="53" t="s">
        <v>6</v>
      </c>
    </row>
    <row r="497" spans="1:6" x14ac:dyDescent="0.2">
      <c r="A497" s="47"/>
      <c r="B497" s="60"/>
      <c r="C497" s="47"/>
      <c r="D497" s="60"/>
      <c r="E497" s="60"/>
      <c r="F497" s="60"/>
    </row>
    <row r="498" spans="1:6" x14ac:dyDescent="0.2">
      <c r="A498" s="59" t="s">
        <v>106</v>
      </c>
      <c r="B498" s="60"/>
      <c r="C498" s="47"/>
      <c r="D498" s="60"/>
      <c r="E498" s="60"/>
      <c r="F498" s="60"/>
    </row>
    <row r="499" spans="1:6" x14ac:dyDescent="0.2">
      <c r="A499" s="47">
        <v>1</v>
      </c>
      <c r="B499" s="112" t="s">
        <v>107</v>
      </c>
      <c r="C499" s="112"/>
      <c r="D499" s="112"/>
      <c r="E499" s="112"/>
      <c r="F499" s="112"/>
    </row>
    <row r="500" spans="1:6" x14ac:dyDescent="0.2">
      <c r="A500" s="47">
        <v>2</v>
      </c>
      <c r="B500" s="111" t="s">
        <v>108</v>
      </c>
      <c r="C500" s="111"/>
      <c r="D500" s="111"/>
      <c r="E500" s="111"/>
      <c r="F500" s="111"/>
    </row>
    <row r="501" spans="1:6" x14ac:dyDescent="0.2">
      <c r="A501" s="47">
        <v>3</v>
      </c>
      <c r="B501" s="112" t="s">
        <v>109</v>
      </c>
      <c r="C501" s="112"/>
      <c r="D501" s="112"/>
      <c r="E501" s="112"/>
      <c r="F501" s="112"/>
    </row>
    <row r="502" spans="1:6" x14ac:dyDescent="0.2">
      <c r="A502" s="47">
        <v>4</v>
      </c>
      <c r="B502" s="112" t="s">
        <v>110</v>
      </c>
      <c r="C502" s="112"/>
      <c r="D502" s="112"/>
      <c r="E502" s="112"/>
      <c r="F502" s="112"/>
    </row>
    <row r="503" spans="1:6" x14ac:dyDescent="0.2">
      <c r="A503" s="47">
        <v>5</v>
      </c>
      <c r="B503" s="112" t="s">
        <v>111</v>
      </c>
      <c r="C503" s="112"/>
      <c r="D503" s="112"/>
      <c r="E503" s="112"/>
      <c r="F503" s="112"/>
    </row>
    <row r="504" spans="1:6" x14ac:dyDescent="0.2">
      <c r="A504" s="47">
        <v>6</v>
      </c>
      <c r="B504" s="113" t="s">
        <v>112</v>
      </c>
      <c r="C504" s="113"/>
      <c r="D504" s="113"/>
      <c r="E504" s="113"/>
      <c r="F504" s="113"/>
    </row>
    <row r="506" spans="1:6" x14ac:dyDescent="0.2">
      <c r="A506" s="47"/>
      <c r="B506" s="60"/>
      <c r="C506" s="47"/>
      <c r="D506" s="60"/>
      <c r="E506" s="60"/>
      <c r="F506" s="60"/>
    </row>
    <row r="507" spans="1:6" ht="16.5" thickBot="1" x14ac:dyDescent="0.25">
      <c r="A507" s="47"/>
      <c r="B507" s="60"/>
      <c r="C507" s="47"/>
      <c r="D507" s="60"/>
      <c r="E507" s="60"/>
      <c r="F507" s="60"/>
    </row>
    <row r="508" spans="1:6" x14ac:dyDescent="0.2">
      <c r="A508" s="150"/>
      <c r="B508" s="151" t="s">
        <v>113</v>
      </c>
      <c r="C508" s="152"/>
      <c r="D508" s="153"/>
      <c r="E508" s="153"/>
      <c r="F508" s="154"/>
    </row>
    <row r="509" spans="1:6" x14ac:dyDescent="0.2">
      <c r="A509" s="155"/>
      <c r="B509" s="156" t="s">
        <v>306</v>
      </c>
      <c r="C509" s="157"/>
      <c r="D509" s="158"/>
      <c r="E509" s="158"/>
      <c r="F509" s="159"/>
    </row>
    <row r="510" spans="1:6" x14ac:dyDescent="0.2">
      <c r="A510" s="155"/>
      <c r="B510" s="156" t="s">
        <v>1</v>
      </c>
      <c r="C510" s="157"/>
      <c r="D510" s="158"/>
      <c r="E510" s="158"/>
      <c r="F510" s="159"/>
    </row>
    <row r="511" spans="1:6" x14ac:dyDescent="0.2">
      <c r="A511" s="155"/>
      <c r="B511" s="156" t="s">
        <v>2</v>
      </c>
      <c r="C511" s="157"/>
      <c r="D511" s="158"/>
      <c r="E511" s="158"/>
      <c r="F511" s="159"/>
    </row>
    <row r="512" spans="1:6" ht="16.5" thickBot="1" x14ac:dyDescent="0.25">
      <c r="A512" s="160"/>
      <c r="B512" s="161"/>
      <c r="C512" s="162"/>
      <c r="D512" s="161"/>
      <c r="E512" s="161"/>
      <c r="F512" s="163"/>
    </row>
    <row r="513" spans="1:6" x14ac:dyDescent="0.2">
      <c r="A513" s="148" t="s">
        <v>3</v>
      </c>
      <c r="B513" s="148" t="s">
        <v>4</v>
      </c>
      <c r="C513" s="148" t="s">
        <v>5</v>
      </c>
      <c r="D513" s="149" t="s">
        <v>6</v>
      </c>
      <c r="E513" s="149" t="s">
        <v>7</v>
      </c>
      <c r="F513" s="149" t="s">
        <v>8</v>
      </c>
    </row>
    <row r="514" spans="1:6" x14ac:dyDescent="0.2">
      <c r="A514" s="8">
        <v>1</v>
      </c>
      <c r="B514" s="51" t="s">
        <v>9</v>
      </c>
      <c r="C514" s="8"/>
      <c r="D514" s="8"/>
      <c r="E514" s="8"/>
      <c r="F514" s="8"/>
    </row>
    <row r="515" spans="1:6" x14ac:dyDescent="0.2">
      <c r="A515" s="52">
        <v>1.1000000000000001</v>
      </c>
      <c r="B515" s="53" t="s">
        <v>10</v>
      </c>
      <c r="C515" s="52" t="s">
        <v>11</v>
      </c>
      <c r="D515" s="78">
        <v>500</v>
      </c>
      <c r="E515" s="12">
        <v>500</v>
      </c>
      <c r="F515" s="53"/>
    </row>
    <row r="516" spans="1:6" x14ac:dyDescent="0.2">
      <c r="A516" s="52">
        <v>1.2</v>
      </c>
      <c r="B516" s="53" t="s">
        <v>12</v>
      </c>
      <c r="C516" s="52" t="s">
        <v>13</v>
      </c>
      <c r="D516" s="13">
        <v>0.80869999999999997</v>
      </c>
      <c r="E516" s="14">
        <v>0.85</v>
      </c>
      <c r="F516" s="53" t="s">
        <v>6</v>
      </c>
    </row>
    <row r="517" spans="1:6" x14ac:dyDescent="0.2">
      <c r="A517" s="52">
        <v>1.3</v>
      </c>
      <c r="B517" s="53" t="s">
        <v>14</v>
      </c>
      <c r="C517" s="52" t="s">
        <v>13</v>
      </c>
      <c r="D517" s="13">
        <v>0.67420000000000002</v>
      </c>
      <c r="E517" s="14">
        <v>0.85</v>
      </c>
      <c r="F517" s="53" t="s">
        <v>6</v>
      </c>
    </row>
    <row r="518" spans="1:6" x14ac:dyDescent="0.2">
      <c r="A518" s="52">
        <v>1.4</v>
      </c>
      <c r="B518" s="53" t="s">
        <v>15</v>
      </c>
      <c r="C518" s="52" t="s">
        <v>16</v>
      </c>
      <c r="D518" s="15">
        <v>243.57499999999999</v>
      </c>
      <c r="E518" s="12">
        <v>243.57499999999999</v>
      </c>
      <c r="F518" s="53" t="s">
        <v>6</v>
      </c>
    </row>
    <row r="519" spans="1:6" x14ac:dyDescent="0.25">
      <c r="A519" s="52">
        <v>1.5</v>
      </c>
      <c r="B519" s="53" t="s">
        <v>17</v>
      </c>
      <c r="C519" s="52" t="s">
        <v>13</v>
      </c>
      <c r="D519" s="16">
        <v>6.3306989633583083E-2</v>
      </c>
      <c r="E519" s="17">
        <v>0.06</v>
      </c>
      <c r="F519" s="53" t="s">
        <v>6</v>
      </c>
    </row>
    <row r="520" spans="1:6" x14ac:dyDescent="0.2">
      <c r="A520" s="52">
        <v>1.6</v>
      </c>
      <c r="B520" s="53" t="s">
        <v>17</v>
      </c>
      <c r="C520" s="52" t="s">
        <v>16</v>
      </c>
      <c r="D520" s="15">
        <v>15.42</v>
      </c>
      <c r="E520" s="12">
        <v>14.6145</v>
      </c>
      <c r="F520" s="53" t="s">
        <v>6</v>
      </c>
    </row>
    <row r="521" spans="1:6" x14ac:dyDescent="0.25">
      <c r="A521" s="52">
        <v>1.7</v>
      </c>
      <c r="B521" s="53" t="s">
        <v>18</v>
      </c>
      <c r="C521" s="52" t="s">
        <v>13</v>
      </c>
      <c r="D521" s="16">
        <v>0</v>
      </c>
      <c r="E521" s="19">
        <v>0</v>
      </c>
      <c r="F521" s="53" t="s">
        <v>6</v>
      </c>
    </row>
    <row r="522" spans="1:6" x14ac:dyDescent="0.2">
      <c r="A522" s="52">
        <v>1.8</v>
      </c>
      <c r="B522" s="53" t="s">
        <v>18</v>
      </c>
      <c r="C522" s="52" t="s">
        <v>16</v>
      </c>
      <c r="D522" s="79">
        <v>0</v>
      </c>
      <c r="E522" s="21">
        <v>0</v>
      </c>
      <c r="F522" s="53" t="s">
        <v>6</v>
      </c>
    </row>
    <row r="523" spans="1:6" x14ac:dyDescent="0.25">
      <c r="A523" s="52">
        <v>1.9</v>
      </c>
      <c r="B523" s="53" t="s">
        <v>19</v>
      </c>
      <c r="C523" s="52" t="s">
        <v>13</v>
      </c>
      <c r="D523" s="16">
        <v>6.3306989633583083E-2</v>
      </c>
      <c r="E523" s="19">
        <v>0.06</v>
      </c>
      <c r="F523" s="53" t="s">
        <v>6</v>
      </c>
    </row>
    <row r="524" spans="1:6" x14ac:dyDescent="0.2">
      <c r="A524" s="55">
        <v>1.1000000000000001</v>
      </c>
      <c r="B524" s="53" t="s">
        <v>20</v>
      </c>
      <c r="C524" s="52" t="s">
        <v>16</v>
      </c>
      <c r="D524" s="80">
        <v>15.42</v>
      </c>
      <c r="E524" s="24">
        <v>14.6145</v>
      </c>
      <c r="F524" s="53" t="s">
        <v>6</v>
      </c>
    </row>
    <row r="525" spans="1:6" x14ac:dyDescent="0.2">
      <c r="A525" s="55">
        <v>1.1100000000000001</v>
      </c>
      <c r="B525" s="53" t="s">
        <v>21</v>
      </c>
      <c r="C525" s="52" t="s">
        <v>16</v>
      </c>
      <c r="D525" s="80">
        <v>228.155</v>
      </c>
      <c r="E525" s="24">
        <v>228.9605</v>
      </c>
      <c r="F525" s="53" t="s">
        <v>6</v>
      </c>
    </row>
    <row r="526" spans="1:6" x14ac:dyDescent="0.2">
      <c r="A526" s="52">
        <v>1.1200000000000001</v>
      </c>
      <c r="B526" s="53" t="s">
        <v>22</v>
      </c>
      <c r="C526" s="52" t="s">
        <v>23</v>
      </c>
      <c r="D526" s="81">
        <v>2521.291607851052</v>
      </c>
      <c r="E526" s="26">
        <v>2375</v>
      </c>
      <c r="F526" s="53" t="s">
        <v>6</v>
      </c>
    </row>
    <row r="527" spans="1:6" x14ac:dyDescent="0.2">
      <c r="A527" s="52">
        <v>1.1299999999999999</v>
      </c>
      <c r="B527" s="53" t="s">
        <v>24</v>
      </c>
      <c r="C527" s="52" t="s">
        <v>25</v>
      </c>
      <c r="D527" s="81">
        <v>0.32482808169968186</v>
      </c>
      <c r="E527" s="15">
        <v>0.5</v>
      </c>
      <c r="F527" s="53" t="s">
        <v>6</v>
      </c>
    </row>
    <row r="528" spans="1:6" x14ac:dyDescent="0.25">
      <c r="A528" s="55">
        <v>1.1399999999999999</v>
      </c>
      <c r="B528" s="53" t="s">
        <v>26</v>
      </c>
      <c r="C528" s="52" t="s">
        <v>13</v>
      </c>
      <c r="D528" s="16">
        <v>2.1421046965422998E-2</v>
      </c>
      <c r="E528" s="27">
        <v>8.0000000000000002E-3</v>
      </c>
      <c r="F528" s="53" t="s">
        <v>6</v>
      </c>
    </row>
    <row r="529" spans="1:6" x14ac:dyDescent="0.25">
      <c r="A529" s="55">
        <v>1.1499999999999999</v>
      </c>
      <c r="B529" s="53" t="s">
        <v>27</v>
      </c>
      <c r="C529" s="52" t="s">
        <v>13</v>
      </c>
      <c r="D529" s="16"/>
      <c r="E529" s="27">
        <v>0</v>
      </c>
      <c r="F529" s="53" t="s">
        <v>6</v>
      </c>
    </row>
    <row r="530" spans="1:6" x14ac:dyDescent="0.25">
      <c r="A530" s="55"/>
      <c r="B530" s="53" t="s">
        <v>28</v>
      </c>
      <c r="C530" s="52" t="s">
        <v>13</v>
      </c>
      <c r="D530" s="16"/>
      <c r="E530" s="27">
        <v>0</v>
      </c>
      <c r="F530" s="53" t="s">
        <v>6</v>
      </c>
    </row>
    <row r="531" spans="1:6" x14ac:dyDescent="0.2">
      <c r="A531" s="8">
        <v>2</v>
      </c>
      <c r="B531" s="102" t="s">
        <v>29</v>
      </c>
      <c r="C531" s="103"/>
      <c r="D531" s="103"/>
      <c r="E531" s="103"/>
      <c r="F531" s="104"/>
    </row>
    <row r="532" spans="1:6" x14ac:dyDescent="0.2">
      <c r="A532" s="8">
        <v>2.1</v>
      </c>
      <c r="B532" s="42" t="s">
        <v>30</v>
      </c>
      <c r="C532" s="52"/>
      <c r="D532" s="10"/>
      <c r="E532" s="10"/>
      <c r="F532" s="53"/>
    </row>
    <row r="533" spans="1:6" ht="94.5" x14ac:dyDescent="0.2">
      <c r="A533" s="175" t="s">
        <v>31</v>
      </c>
      <c r="B533" s="173" t="s">
        <v>32</v>
      </c>
      <c r="C533" s="175" t="s">
        <v>33</v>
      </c>
      <c r="D533" s="77">
        <f>'Sept 22_GCV (Raw)'!E218</f>
        <v>3798</v>
      </c>
      <c r="E533" s="30">
        <v>3798</v>
      </c>
      <c r="F533" s="31" t="s">
        <v>34</v>
      </c>
    </row>
    <row r="534" spans="1:6" ht="31.5" x14ac:dyDescent="0.2">
      <c r="A534" s="52" t="s">
        <v>35</v>
      </c>
      <c r="B534" s="10" t="s">
        <v>36</v>
      </c>
      <c r="C534" s="52" t="s">
        <v>33</v>
      </c>
      <c r="D534" s="32"/>
      <c r="E534" s="30"/>
      <c r="F534" s="31" t="s">
        <v>37</v>
      </c>
    </row>
    <row r="535" spans="1:6" x14ac:dyDescent="0.2">
      <c r="A535" s="175"/>
      <c r="B535" s="173" t="s">
        <v>38</v>
      </c>
      <c r="C535" s="175" t="s">
        <v>33</v>
      </c>
      <c r="D535" s="77">
        <f>'Sept 22_GCV (Washed)'!E54</f>
        <v>3608</v>
      </c>
      <c r="E535" s="30">
        <v>3608</v>
      </c>
      <c r="F535" s="31"/>
    </row>
    <row r="536" spans="1:6" ht="78.75" x14ac:dyDescent="0.2">
      <c r="A536" s="175" t="s">
        <v>39</v>
      </c>
      <c r="B536" s="173" t="s">
        <v>40</v>
      </c>
      <c r="C536" s="175" t="s">
        <v>33</v>
      </c>
      <c r="D536" s="77">
        <f>'Sept 22_GCV (Raw)'!G218</f>
        <v>3002</v>
      </c>
      <c r="E536" s="30">
        <v>3198</v>
      </c>
      <c r="F536" s="31" t="s">
        <v>41</v>
      </c>
    </row>
    <row r="537" spans="1:6" x14ac:dyDescent="0.2">
      <c r="A537" s="175" t="s">
        <v>42</v>
      </c>
      <c r="B537" s="173" t="s">
        <v>43</v>
      </c>
      <c r="C537" s="175" t="s">
        <v>33</v>
      </c>
      <c r="D537" s="77">
        <f>'Sept 22_GCV (Imp)'!G18</f>
        <v>4730</v>
      </c>
      <c r="E537" s="30">
        <v>4730</v>
      </c>
      <c r="F537" s="53" t="s">
        <v>6</v>
      </c>
    </row>
    <row r="538" spans="1:6" x14ac:dyDescent="0.2">
      <c r="A538" s="175"/>
      <c r="B538" s="173" t="s">
        <v>44</v>
      </c>
      <c r="C538" s="175" t="s">
        <v>33</v>
      </c>
      <c r="D538" s="77">
        <f>'Sept 22_GCV (Washed)'!G54</f>
        <v>3760</v>
      </c>
      <c r="E538" s="30">
        <v>3760</v>
      </c>
      <c r="F538" s="53"/>
    </row>
    <row r="539" spans="1:6" x14ac:dyDescent="0.2">
      <c r="A539" s="52" t="s">
        <v>45</v>
      </c>
      <c r="B539" s="10" t="s">
        <v>46</v>
      </c>
      <c r="C539" s="52" t="s">
        <v>47</v>
      </c>
      <c r="D539" s="29">
        <v>10636</v>
      </c>
      <c r="E539" s="30">
        <v>10636</v>
      </c>
      <c r="F539" s="53" t="s">
        <v>6</v>
      </c>
    </row>
    <row r="540" spans="1:6" x14ac:dyDescent="0.2">
      <c r="A540" s="52" t="s">
        <v>48</v>
      </c>
      <c r="B540" s="10" t="s">
        <v>49</v>
      </c>
      <c r="C540" s="52" t="s">
        <v>47</v>
      </c>
      <c r="D540" s="29">
        <v>10267</v>
      </c>
      <c r="E540" s="30">
        <v>10267</v>
      </c>
      <c r="F540" s="53" t="s">
        <v>6</v>
      </c>
    </row>
    <row r="541" spans="1:6" x14ac:dyDescent="0.2">
      <c r="A541" s="52" t="s">
        <v>50</v>
      </c>
      <c r="B541" s="10" t="s">
        <v>51</v>
      </c>
      <c r="C541" s="52" t="s">
        <v>47</v>
      </c>
      <c r="D541" s="32"/>
      <c r="E541" s="32"/>
      <c r="F541" s="53" t="s">
        <v>6</v>
      </c>
    </row>
    <row r="542" spans="1:6" x14ac:dyDescent="0.2">
      <c r="A542" s="52"/>
      <c r="B542" s="10"/>
      <c r="C542" s="52"/>
      <c r="D542" s="32"/>
      <c r="E542" s="32"/>
      <c r="F542" s="53"/>
    </row>
    <row r="543" spans="1:6" x14ac:dyDescent="0.2">
      <c r="A543" s="8">
        <v>2.2000000000000002</v>
      </c>
      <c r="B543" s="28" t="s">
        <v>52</v>
      </c>
      <c r="C543" s="53"/>
      <c r="D543" s="32"/>
      <c r="E543" s="32"/>
      <c r="F543" s="53"/>
    </row>
    <row r="544" spans="1:6" x14ac:dyDescent="0.2">
      <c r="A544" s="52" t="s">
        <v>53</v>
      </c>
      <c r="B544" s="10" t="s">
        <v>54</v>
      </c>
      <c r="C544" s="52" t="s">
        <v>33</v>
      </c>
      <c r="D544" s="32">
        <v>120</v>
      </c>
      <c r="E544" s="32"/>
      <c r="F544" s="53"/>
    </row>
    <row r="545" spans="1:6" x14ac:dyDescent="0.2">
      <c r="A545" s="52" t="s">
        <v>55</v>
      </c>
      <c r="B545" s="10" t="s">
        <v>56</v>
      </c>
      <c r="C545" s="52" t="s">
        <v>33</v>
      </c>
      <c r="D545" s="32">
        <v>596.88979279877276</v>
      </c>
      <c r="E545" s="30">
        <v>120</v>
      </c>
      <c r="F545" s="53" t="s">
        <v>6</v>
      </c>
    </row>
    <row r="546" spans="1:6" x14ac:dyDescent="0.2">
      <c r="A546" s="52"/>
      <c r="B546" s="10"/>
      <c r="C546" s="52"/>
      <c r="D546" s="32"/>
      <c r="E546" s="32"/>
      <c r="F546" s="53"/>
    </row>
    <row r="547" spans="1:6" x14ac:dyDescent="0.2">
      <c r="A547" s="8">
        <v>2.2999999999999998</v>
      </c>
      <c r="B547" s="28" t="s">
        <v>57</v>
      </c>
      <c r="C547" s="52"/>
      <c r="D547" s="32"/>
      <c r="E547" s="32"/>
      <c r="F547" s="53"/>
    </row>
    <row r="548" spans="1:6" x14ac:dyDescent="0.2">
      <c r="A548" s="52" t="s">
        <v>58</v>
      </c>
      <c r="B548" s="10" t="s">
        <v>59</v>
      </c>
      <c r="C548" s="52" t="s">
        <v>33</v>
      </c>
      <c r="D548" s="29">
        <v>2951</v>
      </c>
      <c r="E548" s="30">
        <v>3517.8152575519321</v>
      </c>
      <c r="F548" s="53" t="s">
        <v>6</v>
      </c>
    </row>
    <row r="549" spans="1:6" x14ac:dyDescent="0.2">
      <c r="A549" s="52" t="s">
        <v>60</v>
      </c>
      <c r="B549" s="10" t="s">
        <v>61</v>
      </c>
      <c r="C549" s="52" t="s">
        <v>33</v>
      </c>
      <c r="D549" s="32"/>
      <c r="E549" s="30"/>
      <c r="F549" s="53" t="s">
        <v>6</v>
      </c>
    </row>
    <row r="550" spans="1:6" x14ac:dyDescent="0.2">
      <c r="A550" s="52"/>
      <c r="B550" s="10"/>
      <c r="C550" s="52"/>
      <c r="D550" s="53"/>
      <c r="E550" s="53"/>
      <c r="F550" s="53"/>
    </row>
    <row r="551" spans="1:6" x14ac:dyDescent="0.2">
      <c r="A551" s="8">
        <v>2.4</v>
      </c>
      <c r="B551" s="28" t="s">
        <v>62</v>
      </c>
      <c r="C551" s="52"/>
      <c r="D551" s="53"/>
      <c r="E551" s="53"/>
      <c r="F551" s="53"/>
    </row>
    <row r="552" spans="1:6" x14ac:dyDescent="0.2">
      <c r="A552" s="52" t="s">
        <v>63</v>
      </c>
      <c r="B552" s="10" t="s">
        <v>64</v>
      </c>
      <c r="C552" s="52" t="s">
        <v>65</v>
      </c>
      <c r="D552" s="29">
        <v>4184.2262354880559</v>
      </c>
      <c r="E552" s="30">
        <v>4122.3666711656897</v>
      </c>
      <c r="F552" s="108" t="s">
        <v>66</v>
      </c>
    </row>
    <row r="553" spans="1:6" x14ac:dyDescent="0.2">
      <c r="A553" s="52" t="s">
        <v>67</v>
      </c>
      <c r="B553" s="10" t="s">
        <v>68</v>
      </c>
      <c r="C553" s="52" t="s">
        <v>65</v>
      </c>
      <c r="D553" s="29">
        <v>16287.1301347027</v>
      </c>
      <c r="E553" s="30">
        <v>16287.1301347027</v>
      </c>
      <c r="F553" s="109"/>
    </row>
    <row r="554" spans="1:6" x14ac:dyDescent="0.2">
      <c r="A554" s="52"/>
      <c r="B554" s="10" t="s">
        <v>69</v>
      </c>
      <c r="C554" s="52" t="s">
        <v>65</v>
      </c>
      <c r="D554" s="29">
        <v>4532.4255058509798</v>
      </c>
      <c r="E554" s="30">
        <v>4532.4255058509798</v>
      </c>
      <c r="F554" s="109"/>
    </row>
    <row r="555" spans="1:6" x14ac:dyDescent="0.2">
      <c r="A555" s="52" t="s">
        <v>70</v>
      </c>
      <c r="B555" s="10" t="s">
        <v>46</v>
      </c>
      <c r="C555" s="52" t="s">
        <v>71</v>
      </c>
      <c r="D555" s="29">
        <v>0</v>
      </c>
      <c r="E555" s="30">
        <v>61574.347855813161</v>
      </c>
      <c r="F555" s="109"/>
    </row>
    <row r="556" spans="1:6" x14ac:dyDescent="0.2">
      <c r="A556" s="52" t="s">
        <v>72</v>
      </c>
      <c r="B556" s="10" t="s">
        <v>49</v>
      </c>
      <c r="C556" s="52" t="s">
        <v>71</v>
      </c>
      <c r="D556" s="29">
        <v>45795.245070778561</v>
      </c>
      <c r="E556" s="30">
        <v>45795.245070778561</v>
      </c>
      <c r="F556" s="110"/>
    </row>
    <row r="557" spans="1:6" x14ac:dyDescent="0.2">
      <c r="A557" s="52"/>
      <c r="B557" s="10"/>
      <c r="C557" s="52"/>
      <c r="D557" s="53"/>
      <c r="E557" s="53"/>
      <c r="F557" s="53"/>
    </row>
    <row r="558" spans="1:6" x14ac:dyDescent="0.2">
      <c r="A558" s="8">
        <v>3</v>
      </c>
      <c r="B558" s="102" t="s">
        <v>73</v>
      </c>
      <c r="C558" s="103"/>
      <c r="D558" s="103"/>
      <c r="E558" s="103"/>
      <c r="F558" s="104"/>
    </row>
    <row r="559" spans="1:6" x14ac:dyDescent="0.2">
      <c r="A559" s="8">
        <v>3.1</v>
      </c>
      <c r="B559" s="28" t="s">
        <v>74</v>
      </c>
      <c r="C559" s="52"/>
      <c r="D559" s="53"/>
      <c r="E559" s="53"/>
      <c r="F559" s="53"/>
    </row>
    <row r="560" spans="1:6" x14ac:dyDescent="0.2">
      <c r="A560" s="52" t="s">
        <v>75</v>
      </c>
      <c r="B560" s="10" t="s">
        <v>64</v>
      </c>
      <c r="C560" s="52" t="s">
        <v>76</v>
      </c>
      <c r="D560" s="34">
        <v>0.39151119778302368</v>
      </c>
      <c r="E560" s="35">
        <v>0.30913614110914522</v>
      </c>
      <c r="F560" s="105" t="s">
        <v>6</v>
      </c>
    </row>
    <row r="561" spans="1:6" x14ac:dyDescent="0.2">
      <c r="A561" s="52" t="s">
        <v>77</v>
      </c>
      <c r="B561" s="10" t="s">
        <v>68</v>
      </c>
      <c r="C561" s="52" t="s">
        <v>76</v>
      </c>
      <c r="D561" s="34">
        <v>0.11934562249820385</v>
      </c>
      <c r="E561" s="35">
        <v>9.4234968006739528E-2</v>
      </c>
      <c r="F561" s="106"/>
    </row>
    <row r="562" spans="1:6" x14ac:dyDescent="0.2">
      <c r="A562" s="52"/>
      <c r="B562" s="10" t="s">
        <v>69</v>
      </c>
      <c r="C562" s="52" t="s">
        <v>76</v>
      </c>
      <c r="D562" s="34">
        <v>0.34247426870573749</v>
      </c>
      <c r="E562" s="35">
        <v>0.27041671976785225</v>
      </c>
      <c r="F562" s="106"/>
    </row>
    <row r="563" spans="1:6" x14ac:dyDescent="0.2">
      <c r="A563" s="52" t="s">
        <v>78</v>
      </c>
      <c r="B563" s="10" t="s">
        <v>46</v>
      </c>
      <c r="C563" s="52" t="s">
        <v>79</v>
      </c>
      <c r="D563" s="34">
        <v>0</v>
      </c>
      <c r="E563" s="35">
        <v>0.1</v>
      </c>
      <c r="F563" s="106"/>
    </row>
    <row r="564" spans="1:6" x14ac:dyDescent="0.2">
      <c r="A564" s="52" t="s">
        <v>80</v>
      </c>
      <c r="B564" s="10" t="s">
        <v>49</v>
      </c>
      <c r="C564" s="52" t="s">
        <v>79</v>
      </c>
      <c r="D564" s="34">
        <v>0.32482808169968186</v>
      </c>
      <c r="E564" s="35">
        <v>0.4</v>
      </c>
      <c r="F564" s="107"/>
    </row>
    <row r="565" spans="1:6" x14ac:dyDescent="0.2">
      <c r="A565" s="52"/>
      <c r="B565" s="10"/>
      <c r="C565" s="52"/>
      <c r="D565" s="32"/>
      <c r="E565" s="32"/>
      <c r="F565" s="53"/>
    </row>
    <row r="566" spans="1:6" x14ac:dyDescent="0.2">
      <c r="A566" s="8">
        <v>3.2</v>
      </c>
      <c r="B566" s="28" t="s">
        <v>81</v>
      </c>
      <c r="C566" s="52"/>
      <c r="D566" s="32"/>
      <c r="E566" s="32"/>
      <c r="F566" s="53"/>
    </row>
    <row r="567" spans="1:6" x14ac:dyDescent="0.2">
      <c r="A567" s="52" t="s">
        <v>82</v>
      </c>
      <c r="B567" s="10" t="s">
        <v>64</v>
      </c>
      <c r="C567" s="36" t="s">
        <v>83</v>
      </c>
      <c r="D567" s="29">
        <v>95362.34</v>
      </c>
      <c r="E567" s="30">
        <v>75297.835570660041</v>
      </c>
      <c r="F567" s="105" t="s">
        <v>6</v>
      </c>
    </row>
    <row r="568" spans="1:6" x14ac:dyDescent="0.2">
      <c r="A568" s="52" t="s">
        <v>84</v>
      </c>
      <c r="B568" s="10" t="s">
        <v>68</v>
      </c>
      <c r="C568" s="36" t="s">
        <v>83</v>
      </c>
      <c r="D568" s="29">
        <v>29069.61</v>
      </c>
      <c r="E568" s="30">
        <v>22953.282332241579</v>
      </c>
      <c r="F568" s="106"/>
    </row>
    <row r="569" spans="1:6" x14ac:dyDescent="0.2">
      <c r="A569" s="52"/>
      <c r="B569" s="10" t="s">
        <v>69</v>
      </c>
      <c r="C569" s="36" t="s">
        <v>83</v>
      </c>
      <c r="D569" s="29">
        <v>83418.17</v>
      </c>
      <c r="E569" s="30">
        <v>65866.752517454617</v>
      </c>
      <c r="F569" s="106"/>
    </row>
    <row r="570" spans="1:6" x14ac:dyDescent="0.2">
      <c r="A570" s="52" t="s">
        <v>85</v>
      </c>
      <c r="B570" s="10" t="s">
        <v>46</v>
      </c>
      <c r="C570" s="36" t="s">
        <v>86</v>
      </c>
      <c r="D570" s="29">
        <v>0</v>
      </c>
      <c r="E570" s="30">
        <v>24.357500000000002</v>
      </c>
      <c r="F570" s="106"/>
    </row>
    <row r="571" spans="1:6" x14ac:dyDescent="0.2">
      <c r="A571" s="52" t="s">
        <v>87</v>
      </c>
      <c r="B571" s="10" t="s">
        <v>49</v>
      </c>
      <c r="C571" s="36" t="s">
        <v>86</v>
      </c>
      <c r="D571" s="29">
        <v>79.12</v>
      </c>
      <c r="E571" s="30">
        <v>97.43</v>
      </c>
      <c r="F571" s="107"/>
    </row>
    <row r="572" spans="1:6" x14ac:dyDescent="0.2">
      <c r="A572" s="52"/>
      <c r="B572" s="10"/>
      <c r="C572" s="52"/>
      <c r="D572" s="32"/>
      <c r="E572" s="32"/>
      <c r="F572" s="53"/>
    </row>
    <row r="573" spans="1:6" x14ac:dyDescent="0.2">
      <c r="A573" s="8">
        <v>3.3</v>
      </c>
      <c r="B573" s="28" t="s">
        <v>88</v>
      </c>
      <c r="C573" s="52"/>
      <c r="D573" s="32"/>
      <c r="E573" s="32"/>
      <c r="F573" s="53"/>
    </row>
    <row r="574" spans="1:6" x14ac:dyDescent="0.2">
      <c r="A574" s="52" t="s">
        <v>89</v>
      </c>
      <c r="B574" s="10" t="s">
        <v>64</v>
      </c>
      <c r="C574" s="57" t="s">
        <v>90</v>
      </c>
      <c r="D574" s="32">
        <v>281414.26533999998</v>
      </c>
      <c r="E574" s="30">
        <v>264883.87483110448</v>
      </c>
      <c r="F574" s="105" t="s">
        <v>6</v>
      </c>
    </row>
    <row r="575" spans="1:6" x14ac:dyDescent="0.2">
      <c r="A575" s="52" t="s">
        <v>91</v>
      </c>
      <c r="B575" s="10" t="s">
        <v>68</v>
      </c>
      <c r="C575" s="57" t="s">
        <v>90</v>
      </c>
      <c r="D575" s="32">
        <v>85784.419110000003</v>
      </c>
      <c r="E575" s="30">
        <v>80745.406799256612</v>
      </c>
      <c r="F575" s="106"/>
    </row>
    <row r="576" spans="1:6" x14ac:dyDescent="0.2">
      <c r="A576" s="52"/>
      <c r="B576" s="10" t="s">
        <v>69</v>
      </c>
      <c r="C576" s="57" t="s">
        <v>90</v>
      </c>
      <c r="D576" s="32">
        <v>246167.01966999998</v>
      </c>
      <c r="E576" s="30">
        <v>231707.06697129898</v>
      </c>
      <c r="F576" s="106"/>
    </row>
    <row r="577" spans="1:6" x14ac:dyDescent="0.2">
      <c r="A577" s="52" t="s">
        <v>92</v>
      </c>
      <c r="B577" s="10" t="s">
        <v>46</v>
      </c>
      <c r="C577" s="57" t="s">
        <v>90</v>
      </c>
      <c r="D577" s="32">
        <v>0</v>
      </c>
      <c r="E577" s="30">
        <v>220.98361360999999</v>
      </c>
      <c r="F577" s="106"/>
    </row>
    <row r="578" spans="1:6" x14ac:dyDescent="0.2">
      <c r="A578" s="52" t="s">
        <v>93</v>
      </c>
      <c r="B578" s="10" t="s">
        <v>49</v>
      </c>
      <c r="C578" s="57" t="s">
        <v>90</v>
      </c>
      <c r="D578" s="32">
        <v>757.89926232000005</v>
      </c>
      <c r="E578" s="30">
        <v>933.29278473000011</v>
      </c>
      <c r="F578" s="107"/>
    </row>
    <row r="579" spans="1:6" x14ac:dyDescent="0.2">
      <c r="A579" s="52"/>
      <c r="B579" s="38" t="s">
        <v>94</v>
      </c>
      <c r="C579" s="58" t="s">
        <v>90</v>
      </c>
      <c r="D579" s="40">
        <v>614123.60338232003</v>
      </c>
      <c r="E579" s="41">
        <v>578490.625</v>
      </c>
      <c r="F579" s="53"/>
    </row>
    <row r="580" spans="1:6" x14ac:dyDescent="0.2">
      <c r="A580" s="52"/>
      <c r="B580" s="10"/>
      <c r="C580" s="52"/>
      <c r="D580" s="53"/>
      <c r="E580" s="53"/>
      <c r="F580" s="53"/>
    </row>
    <row r="581" spans="1:6" x14ac:dyDescent="0.2">
      <c r="A581" s="8">
        <v>4</v>
      </c>
      <c r="B581" s="97" t="s">
        <v>95</v>
      </c>
      <c r="C581" s="98"/>
      <c r="D581" s="98"/>
      <c r="E581" s="98"/>
      <c r="F581" s="99"/>
    </row>
    <row r="582" spans="1:6" x14ac:dyDescent="0.2">
      <c r="A582" s="52">
        <v>4.0999999999999996</v>
      </c>
      <c r="B582" s="10" t="s">
        <v>64</v>
      </c>
      <c r="C582" s="52" t="s">
        <v>96</v>
      </c>
      <c r="D582" s="32">
        <v>39.901760490553208</v>
      </c>
      <c r="E582" s="30">
        <v>31.040528776740331</v>
      </c>
      <c r="F582" s="105" t="s">
        <v>6</v>
      </c>
    </row>
    <row r="583" spans="1:6" x14ac:dyDescent="0.2">
      <c r="A583" s="52">
        <v>4.2</v>
      </c>
      <c r="B583" s="10" t="s">
        <v>68</v>
      </c>
      <c r="C583" s="52" t="s">
        <v>96</v>
      </c>
      <c r="D583" s="32">
        <v>47.3460521035055</v>
      </c>
      <c r="E583" s="30">
        <v>37.384309636379086</v>
      </c>
      <c r="F583" s="106"/>
    </row>
    <row r="584" spans="1:6" x14ac:dyDescent="0.2">
      <c r="A584" s="52"/>
      <c r="B584" s="10" t="s">
        <v>69</v>
      </c>
      <c r="C584" s="52" t="s">
        <v>96</v>
      </c>
      <c r="D584" s="32">
        <v>37.808664135941299</v>
      </c>
      <c r="E584" s="30">
        <v>29.853614909768552</v>
      </c>
      <c r="F584" s="106"/>
    </row>
    <row r="585" spans="1:6" x14ac:dyDescent="0.2">
      <c r="A585" s="52">
        <v>4.3</v>
      </c>
      <c r="B585" s="10" t="s">
        <v>46</v>
      </c>
      <c r="C585" s="52" t="s">
        <v>96</v>
      </c>
      <c r="D585" s="32">
        <v>0</v>
      </c>
      <c r="E585" s="30">
        <v>0.14997971778979693</v>
      </c>
      <c r="F585" s="106"/>
    </row>
    <row r="586" spans="1:6" x14ac:dyDescent="0.2">
      <c r="A586" s="52">
        <v>4.4000000000000004</v>
      </c>
      <c r="B586" s="10" t="s">
        <v>49</v>
      </c>
      <c r="C586" s="52" t="s">
        <v>96</v>
      </c>
      <c r="D586" s="32">
        <v>0.36233197900000003</v>
      </c>
      <c r="E586" s="30">
        <v>0.44618307272459556</v>
      </c>
      <c r="F586" s="107"/>
    </row>
    <row r="587" spans="1:6" x14ac:dyDescent="0.2">
      <c r="A587" s="52"/>
      <c r="B587" s="28" t="s">
        <v>95</v>
      </c>
      <c r="C587" s="8" t="s">
        <v>96</v>
      </c>
      <c r="D587" s="40">
        <v>125.418808709</v>
      </c>
      <c r="E587" s="41">
        <v>98.874616113402354</v>
      </c>
      <c r="F587" s="53"/>
    </row>
    <row r="588" spans="1:6" x14ac:dyDescent="0.2">
      <c r="A588" s="52"/>
      <c r="B588" s="53"/>
      <c r="C588" s="52"/>
      <c r="D588" s="53"/>
      <c r="E588" s="53"/>
      <c r="F588" s="53"/>
    </row>
    <row r="589" spans="1:6" x14ac:dyDescent="0.2">
      <c r="A589" s="8">
        <v>5</v>
      </c>
      <c r="B589" s="102" t="s">
        <v>97</v>
      </c>
      <c r="C589" s="103"/>
      <c r="D589" s="103"/>
      <c r="E589" s="103"/>
      <c r="F589" s="104"/>
    </row>
    <row r="590" spans="1:6" x14ac:dyDescent="0.2">
      <c r="A590" s="52">
        <v>5.0999999999999996</v>
      </c>
      <c r="B590" s="53" t="s">
        <v>98</v>
      </c>
      <c r="C590" s="52"/>
      <c r="D590" s="32"/>
      <c r="E590" s="30"/>
      <c r="F590" s="53" t="s">
        <v>99</v>
      </c>
    </row>
    <row r="591" spans="1:6" x14ac:dyDescent="0.2">
      <c r="A591" s="52">
        <v>5.2</v>
      </c>
      <c r="B591" s="53" t="s">
        <v>100</v>
      </c>
      <c r="C591" s="52"/>
      <c r="D591" s="32"/>
      <c r="E591" s="30"/>
      <c r="F591" s="53" t="s">
        <v>99</v>
      </c>
    </row>
    <row r="592" spans="1:6" x14ac:dyDescent="0.2">
      <c r="A592" s="52"/>
      <c r="B592" s="42" t="s">
        <v>101</v>
      </c>
      <c r="C592" s="52"/>
      <c r="D592" s="40">
        <v>0</v>
      </c>
      <c r="E592" s="41">
        <v>0</v>
      </c>
      <c r="F592" s="53"/>
    </row>
    <row r="593" spans="1:6" x14ac:dyDescent="0.2">
      <c r="A593" s="52"/>
      <c r="B593" s="53"/>
      <c r="C593" s="52"/>
      <c r="D593" s="32"/>
      <c r="E593" s="32"/>
      <c r="F593" s="53"/>
    </row>
    <row r="594" spans="1:6" x14ac:dyDescent="0.2">
      <c r="A594" s="8">
        <v>6</v>
      </c>
      <c r="B594" s="42" t="s">
        <v>102</v>
      </c>
      <c r="C594" s="8" t="s">
        <v>96</v>
      </c>
      <c r="D594" s="40">
        <v>125.418808709</v>
      </c>
      <c r="E594" s="41">
        <v>98.874616113402354</v>
      </c>
      <c r="F594" s="53" t="s">
        <v>6</v>
      </c>
    </row>
    <row r="595" spans="1:6" x14ac:dyDescent="0.2">
      <c r="A595" s="52"/>
      <c r="B595" s="53"/>
      <c r="C595" s="52"/>
      <c r="D595" s="32"/>
      <c r="E595" s="32"/>
      <c r="F595" s="53"/>
    </row>
    <row r="596" spans="1:6" ht="31.5" x14ac:dyDescent="0.2">
      <c r="A596" s="8">
        <v>7</v>
      </c>
      <c r="B596" s="42" t="s">
        <v>103</v>
      </c>
      <c r="C596" s="8" t="s">
        <v>104</v>
      </c>
      <c r="D596" s="43">
        <v>5.1490838020732843</v>
      </c>
      <c r="E596" s="44">
        <v>4.0593088828246886</v>
      </c>
      <c r="F596" s="53" t="s">
        <v>6</v>
      </c>
    </row>
    <row r="597" spans="1:6" x14ac:dyDescent="0.2">
      <c r="A597" s="52"/>
      <c r="B597" s="53"/>
      <c r="C597" s="52"/>
      <c r="D597" s="34"/>
      <c r="E597" s="34"/>
      <c r="F597" s="53"/>
    </row>
    <row r="598" spans="1:6" x14ac:dyDescent="0.2">
      <c r="A598" s="8">
        <v>8</v>
      </c>
      <c r="B598" s="42" t="s">
        <v>105</v>
      </c>
      <c r="C598" s="8" t="s">
        <v>104</v>
      </c>
      <c r="D598" s="43">
        <v>5.4970878880147263</v>
      </c>
      <c r="E598" s="44">
        <v>4.318413705132647</v>
      </c>
      <c r="F598" s="53" t="s">
        <v>6</v>
      </c>
    </row>
    <row r="599" spans="1:6" x14ac:dyDescent="0.2">
      <c r="A599" s="47"/>
      <c r="B599" s="60"/>
      <c r="C599" s="47"/>
      <c r="D599" s="60"/>
      <c r="E599" s="60"/>
      <c r="F599" s="60"/>
    </row>
    <row r="600" spans="1:6" x14ac:dyDescent="0.2">
      <c r="A600" s="59" t="s">
        <v>106</v>
      </c>
      <c r="B600" s="60"/>
      <c r="C600" s="47"/>
      <c r="D600" s="60"/>
      <c r="E600" s="60"/>
      <c r="F600" s="60"/>
    </row>
    <row r="601" spans="1:6" x14ac:dyDescent="0.2">
      <c r="A601" s="47">
        <v>1</v>
      </c>
      <c r="B601" s="112" t="s">
        <v>107</v>
      </c>
      <c r="C601" s="112"/>
      <c r="D601" s="112"/>
      <c r="E601" s="112"/>
      <c r="F601" s="112"/>
    </row>
    <row r="602" spans="1:6" x14ac:dyDescent="0.2">
      <c r="A602" s="47">
        <v>2</v>
      </c>
      <c r="B602" s="111" t="s">
        <v>108</v>
      </c>
      <c r="C602" s="111"/>
      <c r="D602" s="111"/>
      <c r="E602" s="111"/>
      <c r="F602" s="111"/>
    </row>
    <row r="603" spans="1:6" x14ac:dyDescent="0.2">
      <c r="A603" s="47">
        <v>3</v>
      </c>
      <c r="B603" s="112" t="s">
        <v>109</v>
      </c>
      <c r="C603" s="112"/>
      <c r="D603" s="112"/>
      <c r="E603" s="112"/>
      <c r="F603" s="112"/>
    </row>
    <row r="604" spans="1:6" x14ac:dyDescent="0.2">
      <c r="A604" s="47">
        <v>4</v>
      </c>
      <c r="B604" s="112" t="s">
        <v>110</v>
      </c>
      <c r="C604" s="112"/>
      <c r="D604" s="112"/>
      <c r="E604" s="112"/>
      <c r="F604" s="112"/>
    </row>
    <row r="605" spans="1:6" x14ac:dyDescent="0.2">
      <c r="A605" s="47">
        <v>5</v>
      </c>
      <c r="B605" s="112" t="s">
        <v>111</v>
      </c>
      <c r="C605" s="112"/>
      <c r="D605" s="112"/>
      <c r="E605" s="112"/>
      <c r="F605" s="112"/>
    </row>
    <row r="606" spans="1:6" x14ac:dyDescent="0.2">
      <c r="A606" s="47">
        <v>6</v>
      </c>
      <c r="B606" s="113" t="s">
        <v>112</v>
      </c>
      <c r="C606" s="113"/>
      <c r="D606" s="113"/>
      <c r="E606" s="113"/>
      <c r="F606" s="113"/>
    </row>
    <row r="608" spans="1:6" ht="16.5" thickBot="1" x14ac:dyDescent="0.25">
      <c r="A608" s="47"/>
      <c r="B608" s="60"/>
      <c r="C608" s="47"/>
      <c r="D608" s="60"/>
      <c r="E608" s="60"/>
      <c r="F608" s="60"/>
    </row>
    <row r="609" spans="1:6" x14ac:dyDescent="0.2">
      <c r="A609" s="150"/>
      <c r="B609" s="151" t="s">
        <v>113</v>
      </c>
      <c r="C609" s="152"/>
      <c r="D609" s="153"/>
      <c r="E609" s="153"/>
      <c r="F609" s="154"/>
    </row>
    <row r="610" spans="1:6" x14ac:dyDescent="0.2">
      <c r="A610" s="155"/>
      <c r="B610" s="156" t="s">
        <v>307</v>
      </c>
      <c r="C610" s="157"/>
      <c r="D610" s="158"/>
      <c r="E610" s="158"/>
      <c r="F610" s="159"/>
    </row>
    <row r="611" spans="1:6" x14ac:dyDescent="0.2">
      <c r="A611" s="155"/>
      <c r="B611" s="156" t="s">
        <v>1</v>
      </c>
      <c r="C611" s="157"/>
      <c r="D611" s="158"/>
      <c r="E611" s="158"/>
      <c r="F611" s="159"/>
    </row>
    <row r="612" spans="1:6" x14ac:dyDescent="0.2">
      <c r="A612" s="155"/>
      <c r="B612" s="156" t="s">
        <v>2</v>
      </c>
      <c r="C612" s="157"/>
      <c r="D612" s="158"/>
      <c r="E612" s="158"/>
      <c r="F612" s="159"/>
    </row>
    <row r="613" spans="1:6" ht="16.5" thickBot="1" x14ac:dyDescent="0.25">
      <c r="A613" s="160"/>
      <c r="B613" s="161"/>
      <c r="C613" s="162"/>
      <c r="D613" s="161"/>
      <c r="E613" s="161"/>
      <c r="F613" s="163"/>
    </row>
    <row r="614" spans="1:6" x14ac:dyDescent="0.2">
      <c r="A614" s="148" t="s">
        <v>3</v>
      </c>
      <c r="B614" s="148" t="s">
        <v>4</v>
      </c>
      <c r="C614" s="148" t="s">
        <v>5</v>
      </c>
      <c r="D614" s="149" t="s">
        <v>6</v>
      </c>
      <c r="E614" s="149" t="s">
        <v>7</v>
      </c>
      <c r="F614" s="149" t="s">
        <v>8</v>
      </c>
    </row>
    <row r="615" spans="1:6" x14ac:dyDescent="0.2">
      <c r="A615" s="8">
        <v>1</v>
      </c>
      <c r="B615" s="51" t="s">
        <v>9</v>
      </c>
      <c r="C615" s="8"/>
      <c r="D615" s="8"/>
      <c r="E615" s="8"/>
      <c r="F615" s="8"/>
    </row>
    <row r="616" spans="1:6" x14ac:dyDescent="0.2">
      <c r="A616" s="52">
        <v>1.1000000000000001</v>
      </c>
      <c r="B616" s="53" t="s">
        <v>10</v>
      </c>
      <c r="C616" s="52" t="s">
        <v>11</v>
      </c>
      <c r="D616" s="78">
        <v>500</v>
      </c>
      <c r="E616" s="12">
        <v>500</v>
      </c>
      <c r="F616" s="53"/>
    </row>
    <row r="617" spans="1:6" x14ac:dyDescent="0.2">
      <c r="A617" s="52">
        <v>1.2</v>
      </c>
      <c r="B617" s="53" t="s">
        <v>12</v>
      </c>
      <c r="C617" s="52" t="s">
        <v>13</v>
      </c>
      <c r="D617" s="13">
        <v>0.8831</v>
      </c>
      <c r="E617" s="14">
        <v>0.85</v>
      </c>
      <c r="F617" s="53" t="s">
        <v>6</v>
      </c>
    </row>
    <row r="618" spans="1:6" x14ac:dyDescent="0.2">
      <c r="A618" s="52">
        <v>1.3</v>
      </c>
      <c r="B618" s="53" t="s">
        <v>14</v>
      </c>
      <c r="C618" s="52" t="s">
        <v>13</v>
      </c>
      <c r="D618" s="13">
        <v>0.68020000000000003</v>
      </c>
      <c r="E618" s="14">
        <v>0.85</v>
      </c>
      <c r="F618" s="53" t="s">
        <v>6</v>
      </c>
    </row>
    <row r="619" spans="1:6" x14ac:dyDescent="0.2">
      <c r="A619" s="52">
        <v>1.4</v>
      </c>
      <c r="B619" s="53" t="s">
        <v>15</v>
      </c>
      <c r="C619" s="52" t="s">
        <v>16</v>
      </c>
      <c r="D619" s="15">
        <v>253.845</v>
      </c>
      <c r="E619" s="12">
        <v>253.845</v>
      </c>
      <c r="F619" s="53" t="s">
        <v>6</v>
      </c>
    </row>
    <row r="620" spans="1:6" x14ac:dyDescent="0.25">
      <c r="A620" s="52">
        <v>1.5</v>
      </c>
      <c r="B620" s="53" t="s">
        <v>17</v>
      </c>
      <c r="C620" s="52" t="s">
        <v>13</v>
      </c>
      <c r="D620" s="16">
        <v>6.2999074238216241E-2</v>
      </c>
      <c r="E620" s="17">
        <v>0.06</v>
      </c>
      <c r="F620" s="53" t="s">
        <v>6</v>
      </c>
    </row>
    <row r="621" spans="1:6" x14ac:dyDescent="0.2">
      <c r="A621" s="52">
        <v>1.6</v>
      </c>
      <c r="B621" s="53" t="s">
        <v>17</v>
      </c>
      <c r="C621" s="52" t="s">
        <v>16</v>
      </c>
      <c r="D621" s="15">
        <v>15.992000000000001</v>
      </c>
      <c r="E621" s="12">
        <v>15.230699999999999</v>
      </c>
      <c r="F621" s="53" t="s">
        <v>6</v>
      </c>
    </row>
    <row r="622" spans="1:6" x14ac:dyDescent="0.25">
      <c r="A622" s="52">
        <v>1.7</v>
      </c>
      <c r="B622" s="53" t="s">
        <v>18</v>
      </c>
      <c r="C622" s="52" t="s">
        <v>13</v>
      </c>
      <c r="D622" s="16">
        <v>0</v>
      </c>
      <c r="E622" s="19">
        <v>0</v>
      </c>
      <c r="F622" s="53" t="s">
        <v>6</v>
      </c>
    </row>
    <row r="623" spans="1:6" x14ac:dyDescent="0.2">
      <c r="A623" s="52">
        <v>1.8</v>
      </c>
      <c r="B623" s="53" t="s">
        <v>18</v>
      </c>
      <c r="C623" s="52" t="s">
        <v>16</v>
      </c>
      <c r="D623" s="79">
        <v>0</v>
      </c>
      <c r="E623" s="21">
        <v>0</v>
      </c>
      <c r="F623" s="53" t="s">
        <v>6</v>
      </c>
    </row>
    <row r="624" spans="1:6" x14ac:dyDescent="0.25">
      <c r="A624" s="52">
        <v>1.9</v>
      </c>
      <c r="B624" s="53" t="s">
        <v>19</v>
      </c>
      <c r="C624" s="52" t="s">
        <v>13</v>
      </c>
      <c r="D624" s="16">
        <v>6.2999074238216241E-2</v>
      </c>
      <c r="E624" s="19">
        <v>0.06</v>
      </c>
      <c r="F624" s="53" t="s">
        <v>6</v>
      </c>
    </row>
    <row r="625" spans="1:6" x14ac:dyDescent="0.2">
      <c r="A625" s="55">
        <v>1.1000000000000001</v>
      </c>
      <c r="B625" s="53" t="s">
        <v>20</v>
      </c>
      <c r="C625" s="52" t="s">
        <v>16</v>
      </c>
      <c r="D625" s="80">
        <v>15.992000000000001</v>
      </c>
      <c r="E625" s="24">
        <v>15.230699999999999</v>
      </c>
      <c r="F625" s="53" t="s">
        <v>6</v>
      </c>
    </row>
    <row r="626" spans="1:6" x14ac:dyDescent="0.2">
      <c r="A626" s="55">
        <v>1.1100000000000001</v>
      </c>
      <c r="B626" s="53" t="s">
        <v>21</v>
      </c>
      <c r="C626" s="52" t="s">
        <v>16</v>
      </c>
      <c r="D626" s="80">
        <v>237.85300000000001</v>
      </c>
      <c r="E626" s="24">
        <v>238.61430000000001</v>
      </c>
      <c r="F626" s="53" t="s">
        <v>6</v>
      </c>
    </row>
    <row r="627" spans="1:6" x14ac:dyDescent="0.2">
      <c r="A627" s="52">
        <v>1.1200000000000001</v>
      </c>
      <c r="B627" s="53" t="s">
        <v>22</v>
      </c>
      <c r="C627" s="52" t="s">
        <v>23</v>
      </c>
      <c r="D627" s="81">
        <v>2502.0110848359432</v>
      </c>
      <c r="E627" s="26">
        <v>2375</v>
      </c>
      <c r="F627" s="53" t="s">
        <v>6</v>
      </c>
    </row>
    <row r="628" spans="1:6" x14ac:dyDescent="0.2">
      <c r="A628" s="52">
        <v>1.1299999999999999</v>
      </c>
      <c r="B628" s="53" t="s">
        <v>24</v>
      </c>
      <c r="C628" s="52" t="s">
        <v>25</v>
      </c>
      <c r="D628" s="81">
        <v>0.2558254052669936</v>
      </c>
      <c r="E628" s="15">
        <v>0.5</v>
      </c>
      <c r="F628" s="53" t="s">
        <v>6</v>
      </c>
    </row>
    <row r="629" spans="1:6" x14ac:dyDescent="0.25">
      <c r="A629" s="55">
        <v>1.1399999999999999</v>
      </c>
      <c r="B629" s="53" t="s">
        <v>26</v>
      </c>
      <c r="C629" s="52" t="s">
        <v>13</v>
      </c>
      <c r="D629" s="16">
        <v>3.4317045071896875E-2</v>
      </c>
      <c r="E629" s="27">
        <v>8.0000000000000002E-3</v>
      </c>
      <c r="F629" s="53" t="s">
        <v>6</v>
      </c>
    </row>
    <row r="630" spans="1:6" x14ac:dyDescent="0.25">
      <c r="A630" s="55">
        <v>1.1499999999999999</v>
      </c>
      <c r="B630" s="53" t="s">
        <v>27</v>
      </c>
      <c r="C630" s="52" t="s">
        <v>13</v>
      </c>
      <c r="D630" s="16"/>
      <c r="E630" s="27">
        <v>0</v>
      </c>
      <c r="F630" s="53" t="s">
        <v>6</v>
      </c>
    </row>
    <row r="631" spans="1:6" x14ac:dyDescent="0.25">
      <c r="A631" s="55"/>
      <c r="B631" s="53" t="s">
        <v>28</v>
      </c>
      <c r="C631" s="52" t="s">
        <v>13</v>
      </c>
      <c r="D631" s="16"/>
      <c r="E631" s="27">
        <v>0</v>
      </c>
      <c r="F631" s="53" t="s">
        <v>6</v>
      </c>
    </row>
    <row r="632" spans="1:6" x14ac:dyDescent="0.2">
      <c r="A632" s="8">
        <v>2</v>
      </c>
      <c r="B632" s="102" t="s">
        <v>29</v>
      </c>
      <c r="C632" s="103"/>
      <c r="D632" s="103"/>
      <c r="E632" s="103"/>
      <c r="F632" s="104"/>
    </row>
    <row r="633" spans="1:6" x14ac:dyDescent="0.2">
      <c r="A633" s="8">
        <v>2.1</v>
      </c>
      <c r="B633" s="42" t="s">
        <v>30</v>
      </c>
      <c r="C633" s="52"/>
      <c r="D633" s="10"/>
      <c r="E633" s="10"/>
      <c r="F633" s="53"/>
    </row>
    <row r="634" spans="1:6" ht="94.5" x14ac:dyDescent="0.2">
      <c r="A634" s="175" t="s">
        <v>31</v>
      </c>
      <c r="B634" s="173" t="s">
        <v>32</v>
      </c>
      <c r="C634" s="175" t="s">
        <v>33</v>
      </c>
      <c r="D634" s="77">
        <f>'Oct 22_GCV (Raw)'!E202</f>
        <v>3747</v>
      </c>
      <c r="E634" s="30">
        <v>3747</v>
      </c>
      <c r="F634" s="31" t="s">
        <v>34</v>
      </c>
    </row>
    <row r="635" spans="1:6" ht="31.5" x14ac:dyDescent="0.2">
      <c r="A635" s="52" t="s">
        <v>35</v>
      </c>
      <c r="B635" s="10" t="s">
        <v>36</v>
      </c>
      <c r="C635" s="52" t="s">
        <v>33</v>
      </c>
      <c r="D635" s="32"/>
      <c r="E635" s="30"/>
      <c r="F635" s="31" t="s">
        <v>37</v>
      </c>
    </row>
    <row r="636" spans="1:6" x14ac:dyDescent="0.2">
      <c r="A636" s="175"/>
      <c r="B636" s="173" t="s">
        <v>38</v>
      </c>
      <c r="C636" s="175" t="s">
        <v>33</v>
      </c>
      <c r="D636" s="77">
        <f>'Oct 22_GCV (Washed)'!E60</f>
        <v>3553</v>
      </c>
      <c r="E636" s="30">
        <v>3553</v>
      </c>
      <c r="F636" s="31"/>
    </row>
    <row r="637" spans="1:6" ht="78.75" x14ac:dyDescent="0.2">
      <c r="A637" s="175" t="s">
        <v>39</v>
      </c>
      <c r="B637" s="173" t="s">
        <v>40</v>
      </c>
      <c r="C637" s="175" t="s">
        <v>33</v>
      </c>
      <c r="D637" s="77">
        <f>'Oct 22_GCV (Raw)'!G202</f>
        <v>3040</v>
      </c>
      <c r="E637" s="30">
        <v>3147</v>
      </c>
      <c r="F637" s="31" t="s">
        <v>41</v>
      </c>
    </row>
    <row r="638" spans="1:6" x14ac:dyDescent="0.2">
      <c r="A638" s="175" t="s">
        <v>42</v>
      </c>
      <c r="B638" s="173" t="s">
        <v>43</v>
      </c>
      <c r="C638" s="175" t="s">
        <v>33</v>
      </c>
      <c r="D638" s="77">
        <f>'Oct 22_GCV (Imp)'!G16</f>
        <v>4761</v>
      </c>
      <c r="E638" s="30">
        <v>4761</v>
      </c>
      <c r="F638" s="53" t="s">
        <v>6</v>
      </c>
    </row>
    <row r="639" spans="1:6" x14ac:dyDescent="0.2">
      <c r="A639" s="175"/>
      <c r="B639" s="173" t="s">
        <v>44</v>
      </c>
      <c r="C639" s="175" t="s">
        <v>33</v>
      </c>
      <c r="D639" s="77">
        <f>'Oct 22_GCV (Washed)'!G60</f>
        <v>3881</v>
      </c>
      <c r="E639" s="30">
        <v>3881</v>
      </c>
      <c r="F639" s="53"/>
    </row>
    <row r="640" spans="1:6" x14ac:dyDescent="0.2">
      <c r="A640" s="52" t="s">
        <v>45</v>
      </c>
      <c r="B640" s="10" t="s">
        <v>46</v>
      </c>
      <c r="C640" s="52" t="s">
        <v>47</v>
      </c>
      <c r="D640" s="29">
        <v>10636</v>
      </c>
      <c r="E640" s="30">
        <v>10636</v>
      </c>
      <c r="F640" s="53" t="s">
        <v>6</v>
      </c>
    </row>
    <row r="641" spans="1:6" x14ac:dyDescent="0.2">
      <c r="A641" s="52" t="s">
        <v>48</v>
      </c>
      <c r="B641" s="10" t="s">
        <v>49</v>
      </c>
      <c r="C641" s="52" t="s">
        <v>47</v>
      </c>
      <c r="D641" s="29">
        <v>10267</v>
      </c>
      <c r="E641" s="30">
        <v>10267</v>
      </c>
      <c r="F641" s="53" t="s">
        <v>6</v>
      </c>
    </row>
    <row r="642" spans="1:6" x14ac:dyDescent="0.2">
      <c r="A642" s="52" t="s">
        <v>50</v>
      </c>
      <c r="B642" s="10" t="s">
        <v>51</v>
      </c>
      <c r="C642" s="52" t="s">
        <v>47</v>
      </c>
      <c r="D642" s="32"/>
      <c r="E642" s="32"/>
      <c r="F642" s="53" t="s">
        <v>6</v>
      </c>
    </row>
    <row r="643" spans="1:6" x14ac:dyDescent="0.2">
      <c r="A643" s="52"/>
      <c r="B643" s="10"/>
      <c r="C643" s="52"/>
      <c r="D643" s="32"/>
      <c r="E643" s="32"/>
      <c r="F643" s="53"/>
    </row>
    <row r="644" spans="1:6" x14ac:dyDescent="0.2">
      <c r="A644" s="8">
        <v>2.2000000000000002</v>
      </c>
      <c r="B644" s="28" t="s">
        <v>52</v>
      </c>
      <c r="C644" s="53"/>
      <c r="D644" s="32"/>
      <c r="E644" s="32"/>
      <c r="F644" s="53"/>
    </row>
    <row r="645" spans="1:6" x14ac:dyDescent="0.2">
      <c r="A645" s="52" t="s">
        <v>53</v>
      </c>
      <c r="B645" s="10" t="s">
        <v>54</v>
      </c>
      <c r="C645" s="52" t="s">
        <v>33</v>
      </c>
      <c r="D645" s="32">
        <v>120</v>
      </c>
      <c r="E645" s="32"/>
      <c r="F645" s="53"/>
    </row>
    <row r="646" spans="1:6" x14ac:dyDescent="0.2">
      <c r="A646" s="52" t="s">
        <v>55</v>
      </c>
      <c r="B646" s="10" t="s">
        <v>56</v>
      </c>
      <c r="C646" s="52" t="s">
        <v>33</v>
      </c>
      <c r="D646" s="32">
        <v>704.45939625014853</v>
      </c>
      <c r="E646" s="30">
        <v>120</v>
      </c>
      <c r="F646" s="53" t="s">
        <v>6</v>
      </c>
    </row>
    <row r="647" spans="1:6" x14ac:dyDescent="0.2">
      <c r="A647" s="52"/>
      <c r="B647" s="10"/>
      <c r="C647" s="52"/>
      <c r="D647" s="32"/>
      <c r="E647" s="32"/>
      <c r="F647" s="53"/>
    </row>
    <row r="648" spans="1:6" x14ac:dyDescent="0.2">
      <c r="A648" s="8">
        <v>2.2999999999999998</v>
      </c>
      <c r="B648" s="28" t="s">
        <v>57</v>
      </c>
      <c r="C648" s="52"/>
      <c r="D648" s="32"/>
      <c r="E648" s="32"/>
      <c r="F648" s="53"/>
    </row>
    <row r="649" spans="1:6" x14ac:dyDescent="0.2">
      <c r="A649" s="52" t="s">
        <v>58</v>
      </c>
      <c r="B649" s="10" t="s">
        <v>59</v>
      </c>
      <c r="C649" s="52" t="s">
        <v>33</v>
      </c>
      <c r="D649" s="29">
        <v>2913</v>
      </c>
      <c r="E649" s="30">
        <v>3543.4139514833214</v>
      </c>
      <c r="F649" s="53" t="s">
        <v>6</v>
      </c>
    </row>
    <row r="650" spans="1:6" x14ac:dyDescent="0.2">
      <c r="A650" s="52" t="s">
        <v>60</v>
      </c>
      <c r="B650" s="10" t="s">
        <v>61</v>
      </c>
      <c r="C650" s="52" t="s">
        <v>33</v>
      </c>
      <c r="D650" s="32"/>
      <c r="E650" s="30"/>
      <c r="F650" s="53" t="s">
        <v>6</v>
      </c>
    </row>
    <row r="651" spans="1:6" x14ac:dyDescent="0.2">
      <c r="A651" s="52"/>
      <c r="B651" s="10"/>
      <c r="C651" s="52"/>
      <c r="D651" s="53"/>
      <c r="E651" s="53"/>
      <c r="F651" s="53"/>
    </row>
    <row r="652" spans="1:6" x14ac:dyDescent="0.2">
      <c r="A652" s="8">
        <v>2.4</v>
      </c>
      <c r="B652" s="28" t="s">
        <v>62</v>
      </c>
      <c r="C652" s="52"/>
      <c r="D652" s="53"/>
      <c r="E652" s="53"/>
      <c r="F652" s="53"/>
    </row>
    <row r="653" spans="1:6" x14ac:dyDescent="0.2">
      <c r="A653" s="52" t="s">
        <v>63</v>
      </c>
      <c r="B653" s="10" t="s">
        <v>64</v>
      </c>
      <c r="C653" s="52" t="s">
        <v>65</v>
      </c>
      <c r="D653" s="29">
        <v>4130.1592350634019</v>
      </c>
      <c r="E653" s="30">
        <v>4008.5728860114282</v>
      </c>
      <c r="F653" s="108" t="s">
        <v>66</v>
      </c>
    </row>
    <row r="654" spans="1:6" x14ac:dyDescent="0.2">
      <c r="A654" s="52" t="s">
        <v>67</v>
      </c>
      <c r="B654" s="10" t="s">
        <v>68</v>
      </c>
      <c r="C654" s="52" t="s">
        <v>65</v>
      </c>
      <c r="D654" s="29">
        <v>14777.986627914692</v>
      </c>
      <c r="E654" s="30">
        <v>14777.986627914692</v>
      </c>
      <c r="F654" s="109"/>
    </row>
    <row r="655" spans="1:6" x14ac:dyDescent="0.2">
      <c r="A655" s="52"/>
      <c r="B655" s="10" t="s">
        <v>69</v>
      </c>
      <c r="C655" s="52" t="s">
        <v>65</v>
      </c>
      <c r="D655" s="29">
        <v>4612.0332495705607</v>
      </c>
      <c r="E655" s="30">
        <v>4612.0332495705607</v>
      </c>
      <c r="F655" s="109"/>
    </row>
    <row r="656" spans="1:6" x14ac:dyDescent="0.2">
      <c r="A656" s="52" t="s">
        <v>70</v>
      </c>
      <c r="B656" s="10" t="s">
        <v>46</v>
      </c>
      <c r="C656" s="52" t="s">
        <v>71</v>
      </c>
      <c r="D656" s="29">
        <v>41131.88649025069</v>
      </c>
      <c r="E656" s="30">
        <v>41131.88649025069</v>
      </c>
      <c r="F656" s="109"/>
    </row>
    <row r="657" spans="1:6" x14ac:dyDescent="0.2">
      <c r="A657" s="52" t="s">
        <v>72</v>
      </c>
      <c r="B657" s="10" t="s">
        <v>49</v>
      </c>
      <c r="C657" s="52" t="s">
        <v>71</v>
      </c>
      <c r="D657" s="29">
        <v>45795.245444505803</v>
      </c>
      <c r="E657" s="30">
        <v>45795.245444505803</v>
      </c>
      <c r="F657" s="110"/>
    </row>
    <row r="658" spans="1:6" x14ac:dyDescent="0.2">
      <c r="A658" s="52"/>
      <c r="B658" s="10"/>
      <c r="C658" s="52"/>
      <c r="D658" s="53"/>
      <c r="E658" s="53"/>
      <c r="F658" s="53"/>
    </row>
    <row r="659" spans="1:6" x14ac:dyDescent="0.2">
      <c r="A659" s="8">
        <v>3</v>
      </c>
      <c r="B659" s="102" t="s">
        <v>73</v>
      </c>
      <c r="C659" s="103"/>
      <c r="D659" s="103"/>
      <c r="E659" s="103"/>
      <c r="F659" s="104"/>
    </row>
    <row r="660" spans="1:6" x14ac:dyDescent="0.2">
      <c r="A660" s="8">
        <v>3.1</v>
      </c>
      <c r="B660" s="28" t="s">
        <v>74</v>
      </c>
      <c r="C660" s="52"/>
      <c r="D660" s="53"/>
      <c r="E660" s="53"/>
      <c r="F660" s="53"/>
    </row>
    <row r="661" spans="1:6" x14ac:dyDescent="0.2">
      <c r="A661" s="52" t="s">
        <v>75</v>
      </c>
      <c r="B661" s="10" t="s">
        <v>64</v>
      </c>
      <c r="C661" s="52" t="s">
        <v>76</v>
      </c>
      <c r="D661" s="34">
        <v>0.36853430242864738</v>
      </c>
      <c r="E661" s="35">
        <v>0.28728906021925732</v>
      </c>
      <c r="F661" s="105" t="s">
        <v>6</v>
      </c>
    </row>
    <row r="662" spans="1:6" x14ac:dyDescent="0.2">
      <c r="A662" s="52" t="s">
        <v>77</v>
      </c>
      <c r="B662" s="10" t="s">
        <v>68</v>
      </c>
      <c r="C662" s="52" t="s">
        <v>76</v>
      </c>
      <c r="D662" s="34">
        <v>9.5222320707518363E-2</v>
      </c>
      <c r="E662" s="35">
        <v>7.4230080748741684E-2</v>
      </c>
      <c r="F662" s="106"/>
    </row>
    <row r="663" spans="1:6" x14ac:dyDescent="0.2">
      <c r="A663" s="52"/>
      <c r="B663" s="10" t="s">
        <v>69</v>
      </c>
      <c r="C663" s="52" t="s">
        <v>76</v>
      </c>
      <c r="D663" s="34">
        <v>0.39433394394216942</v>
      </c>
      <c r="E663" s="35">
        <v>0.30740104088311565</v>
      </c>
      <c r="F663" s="106"/>
    </row>
    <row r="664" spans="1:6" x14ac:dyDescent="0.2">
      <c r="A664" s="52" t="s">
        <v>78</v>
      </c>
      <c r="B664" s="10" t="s">
        <v>46</v>
      </c>
      <c r="C664" s="52" t="s">
        <v>79</v>
      </c>
      <c r="D664" s="34">
        <v>0.11313990821170399</v>
      </c>
      <c r="E664" s="35">
        <v>0.1</v>
      </c>
      <c r="F664" s="106"/>
    </row>
    <row r="665" spans="1:6" x14ac:dyDescent="0.2">
      <c r="A665" s="52" t="s">
        <v>80</v>
      </c>
      <c r="B665" s="10" t="s">
        <v>49</v>
      </c>
      <c r="C665" s="52" t="s">
        <v>79</v>
      </c>
      <c r="D665" s="34">
        <v>0.14268549705528963</v>
      </c>
      <c r="E665" s="35">
        <v>0.4</v>
      </c>
      <c r="F665" s="107"/>
    </row>
    <row r="666" spans="1:6" x14ac:dyDescent="0.2">
      <c r="A666" s="52"/>
      <c r="B666" s="10"/>
      <c r="C666" s="52"/>
      <c r="D666" s="32"/>
      <c r="E666" s="32"/>
      <c r="F666" s="53"/>
    </row>
    <row r="667" spans="1:6" x14ac:dyDescent="0.2">
      <c r="A667" s="8">
        <v>3.2</v>
      </c>
      <c r="B667" s="28" t="s">
        <v>81</v>
      </c>
      <c r="C667" s="52"/>
      <c r="D667" s="32"/>
      <c r="E667" s="32"/>
      <c r="F667" s="53"/>
    </row>
    <row r="668" spans="1:6" x14ac:dyDescent="0.2">
      <c r="A668" s="52" t="s">
        <v>82</v>
      </c>
      <c r="B668" s="10" t="s">
        <v>64</v>
      </c>
      <c r="C668" s="36" t="s">
        <v>83</v>
      </c>
      <c r="D668" s="29">
        <v>93550.59</v>
      </c>
      <c r="E668" s="30">
        <v>72926.891491357368</v>
      </c>
      <c r="F668" s="105" t="s">
        <v>6</v>
      </c>
    </row>
    <row r="669" spans="1:6" x14ac:dyDescent="0.2">
      <c r="A669" s="52" t="s">
        <v>84</v>
      </c>
      <c r="B669" s="10" t="s">
        <v>68</v>
      </c>
      <c r="C669" s="36" t="s">
        <v>83</v>
      </c>
      <c r="D669" s="29">
        <v>24171.71</v>
      </c>
      <c r="E669" s="30">
        <v>18842.934847664332</v>
      </c>
      <c r="F669" s="106"/>
    </row>
    <row r="670" spans="1:6" x14ac:dyDescent="0.2">
      <c r="A670" s="52"/>
      <c r="B670" s="10" t="s">
        <v>69</v>
      </c>
      <c r="C670" s="36" t="s">
        <v>83</v>
      </c>
      <c r="D670" s="29">
        <v>100099.7</v>
      </c>
      <c r="E670" s="30">
        <v>78032.21722297449</v>
      </c>
      <c r="F670" s="106"/>
    </row>
    <row r="671" spans="1:6" x14ac:dyDescent="0.2">
      <c r="A671" s="52" t="s">
        <v>85</v>
      </c>
      <c r="B671" s="10" t="s">
        <v>46</v>
      </c>
      <c r="C671" s="36" t="s">
        <v>86</v>
      </c>
      <c r="D671" s="29">
        <v>28.72</v>
      </c>
      <c r="E671" s="30">
        <v>25.384500000000003</v>
      </c>
      <c r="F671" s="106"/>
    </row>
    <row r="672" spans="1:6" x14ac:dyDescent="0.2">
      <c r="A672" s="52" t="s">
        <v>87</v>
      </c>
      <c r="B672" s="10" t="s">
        <v>49</v>
      </c>
      <c r="C672" s="36" t="s">
        <v>86</v>
      </c>
      <c r="D672" s="29">
        <v>36.22</v>
      </c>
      <c r="E672" s="30">
        <v>101.53800000000001</v>
      </c>
      <c r="F672" s="107"/>
    </row>
    <row r="673" spans="1:6" x14ac:dyDescent="0.2">
      <c r="A673" s="52"/>
      <c r="B673" s="10"/>
      <c r="C673" s="52"/>
      <c r="D673" s="32"/>
      <c r="E673" s="32"/>
      <c r="F673" s="53"/>
    </row>
    <row r="674" spans="1:6" x14ac:dyDescent="0.2">
      <c r="A674" s="8">
        <v>3.3</v>
      </c>
      <c r="B674" s="28" t="s">
        <v>88</v>
      </c>
      <c r="C674" s="52"/>
      <c r="D674" s="32"/>
      <c r="E674" s="32"/>
      <c r="F674" s="53"/>
    </row>
    <row r="675" spans="1:6" x14ac:dyDescent="0.2">
      <c r="A675" s="52" t="s">
        <v>89</v>
      </c>
      <c r="B675" s="10" t="s">
        <v>64</v>
      </c>
      <c r="C675" s="57" t="s">
        <v>90</v>
      </c>
      <c r="D675" s="32">
        <v>272512.86867</v>
      </c>
      <c r="E675" s="30">
        <v>258410.16474878602</v>
      </c>
      <c r="F675" s="105" t="s">
        <v>6</v>
      </c>
    </row>
    <row r="676" spans="1:6" x14ac:dyDescent="0.2">
      <c r="A676" s="52" t="s">
        <v>91</v>
      </c>
      <c r="B676" s="10" t="s">
        <v>68</v>
      </c>
      <c r="C676" s="57" t="s">
        <v>90</v>
      </c>
      <c r="D676" s="32">
        <v>70412.191230000011</v>
      </c>
      <c r="E676" s="30">
        <v>66768.318226105039</v>
      </c>
      <c r="F676" s="106"/>
    </row>
    <row r="677" spans="1:6" x14ac:dyDescent="0.2">
      <c r="A677" s="52"/>
      <c r="B677" s="10" t="s">
        <v>69</v>
      </c>
      <c r="C677" s="57" t="s">
        <v>90</v>
      </c>
      <c r="D677" s="32">
        <v>291590.42609999998</v>
      </c>
      <c r="E677" s="30">
        <v>276500.44717306492</v>
      </c>
      <c r="F677" s="106"/>
    </row>
    <row r="678" spans="1:6" x14ac:dyDescent="0.2">
      <c r="A678" s="52" t="s">
        <v>92</v>
      </c>
      <c r="B678" s="10" t="s">
        <v>46</v>
      </c>
      <c r="C678" s="57" t="s">
        <v>90</v>
      </c>
      <c r="D678" s="32">
        <v>260.56242975999999</v>
      </c>
      <c r="E678" s="30">
        <v>230.30107932600001</v>
      </c>
      <c r="F678" s="106"/>
    </row>
    <row r="679" spans="1:6" x14ac:dyDescent="0.2">
      <c r="A679" s="52" t="s">
        <v>93</v>
      </c>
      <c r="B679" s="10" t="s">
        <v>49</v>
      </c>
      <c r="C679" s="57" t="s">
        <v>90</v>
      </c>
      <c r="D679" s="32">
        <v>346.95540042000005</v>
      </c>
      <c r="E679" s="30">
        <v>972.64377271800004</v>
      </c>
      <c r="F679" s="107"/>
    </row>
    <row r="680" spans="1:6" x14ac:dyDescent="0.2">
      <c r="A680" s="52"/>
      <c r="B680" s="38" t="s">
        <v>94</v>
      </c>
      <c r="C680" s="58" t="s">
        <v>90</v>
      </c>
      <c r="D680" s="40">
        <v>635123.00383018004</v>
      </c>
      <c r="E680" s="41">
        <v>602881.875</v>
      </c>
      <c r="F680" s="53"/>
    </row>
    <row r="681" spans="1:6" x14ac:dyDescent="0.2">
      <c r="A681" s="52"/>
      <c r="B681" s="10"/>
      <c r="C681" s="52"/>
      <c r="D681" s="53"/>
      <c r="E681" s="53"/>
      <c r="F681" s="53"/>
    </row>
    <row r="682" spans="1:6" x14ac:dyDescent="0.2">
      <c r="A682" s="8">
        <v>4</v>
      </c>
      <c r="B682" s="97" t="s">
        <v>95</v>
      </c>
      <c r="C682" s="98"/>
      <c r="D682" s="98"/>
      <c r="E682" s="98"/>
      <c r="F682" s="99"/>
    </row>
    <row r="683" spans="1:6" x14ac:dyDescent="0.2">
      <c r="A683" s="52">
        <v>4.0999999999999996</v>
      </c>
      <c r="B683" s="10" t="s">
        <v>64</v>
      </c>
      <c r="C683" s="52" t="s">
        <v>96</v>
      </c>
      <c r="D683" s="32">
        <v>38.637883323412993</v>
      </c>
      <c r="E683" s="30">
        <v>29.233275989335269</v>
      </c>
      <c r="F683" s="105" t="s">
        <v>6</v>
      </c>
    </row>
    <row r="684" spans="1:6" x14ac:dyDescent="0.2">
      <c r="A684" s="52">
        <v>4.2</v>
      </c>
      <c r="B684" s="10" t="s">
        <v>68</v>
      </c>
      <c r="C684" s="52" t="s">
        <v>96</v>
      </c>
      <c r="D684" s="32">
        <v>35.720920715383187</v>
      </c>
      <c r="E684" s="30">
        <v>27.846063920945127</v>
      </c>
      <c r="F684" s="106"/>
    </row>
    <row r="685" spans="1:6" x14ac:dyDescent="0.2">
      <c r="A685" s="52"/>
      <c r="B685" s="10" t="s">
        <v>69</v>
      </c>
      <c r="C685" s="52" t="s">
        <v>96</v>
      </c>
      <c r="D685" s="32">
        <v>46.166314467203826</v>
      </c>
      <c r="E685" s="30">
        <v>35.988718037007096</v>
      </c>
      <c r="F685" s="106"/>
    </row>
    <row r="686" spans="1:6" x14ac:dyDescent="0.2">
      <c r="A686" s="52">
        <v>4.3</v>
      </c>
      <c r="B686" s="10" t="s">
        <v>46</v>
      </c>
      <c r="C686" s="52" t="s">
        <v>96</v>
      </c>
      <c r="D686" s="32">
        <v>0.11813077799999998</v>
      </c>
      <c r="E686" s="30">
        <v>0.10441123726117688</v>
      </c>
      <c r="F686" s="106"/>
    </row>
    <row r="687" spans="1:6" x14ac:dyDescent="0.2">
      <c r="A687" s="52">
        <v>4.4000000000000004</v>
      </c>
      <c r="B687" s="10" t="s">
        <v>49</v>
      </c>
      <c r="C687" s="52" t="s">
        <v>96</v>
      </c>
      <c r="D687" s="32">
        <v>0.16587037900000001</v>
      </c>
      <c r="E687" s="30">
        <v>0.4649957631944231</v>
      </c>
      <c r="F687" s="107"/>
    </row>
    <row r="688" spans="1:6" x14ac:dyDescent="0.2">
      <c r="A688" s="52"/>
      <c r="B688" s="28" t="s">
        <v>95</v>
      </c>
      <c r="C688" s="8" t="s">
        <v>96</v>
      </c>
      <c r="D688" s="40">
        <v>120.809119663</v>
      </c>
      <c r="E688" s="41">
        <v>93.637464947743084</v>
      </c>
      <c r="F688" s="53"/>
    </row>
    <row r="689" spans="1:6" x14ac:dyDescent="0.2">
      <c r="A689" s="52"/>
      <c r="B689" s="53"/>
      <c r="C689" s="52"/>
      <c r="D689" s="53"/>
      <c r="E689" s="53"/>
      <c r="F689" s="53"/>
    </row>
    <row r="690" spans="1:6" x14ac:dyDescent="0.2">
      <c r="A690" s="8">
        <v>5</v>
      </c>
      <c r="B690" s="102" t="s">
        <v>97</v>
      </c>
      <c r="C690" s="103"/>
      <c r="D690" s="103"/>
      <c r="E690" s="103"/>
      <c r="F690" s="104"/>
    </row>
    <row r="691" spans="1:6" x14ac:dyDescent="0.2">
      <c r="A691" s="52">
        <v>5.0999999999999996</v>
      </c>
      <c r="B691" s="53" t="s">
        <v>98</v>
      </c>
      <c r="C691" s="52"/>
      <c r="D691" s="32"/>
      <c r="E691" s="30"/>
      <c r="F691" s="53" t="s">
        <v>99</v>
      </c>
    </row>
    <row r="692" spans="1:6" x14ac:dyDescent="0.2">
      <c r="A692" s="52">
        <v>5.2</v>
      </c>
      <c r="B692" s="53" t="s">
        <v>100</v>
      </c>
      <c r="C692" s="52"/>
      <c r="D692" s="32"/>
      <c r="E692" s="30"/>
      <c r="F692" s="53" t="s">
        <v>99</v>
      </c>
    </row>
    <row r="693" spans="1:6" x14ac:dyDescent="0.2">
      <c r="A693" s="52"/>
      <c r="B693" s="42" t="s">
        <v>101</v>
      </c>
      <c r="C693" s="52"/>
      <c r="D693" s="40">
        <v>0</v>
      </c>
      <c r="E693" s="41">
        <v>0</v>
      </c>
      <c r="F693" s="53"/>
    </row>
    <row r="694" spans="1:6" x14ac:dyDescent="0.2">
      <c r="A694" s="52"/>
      <c r="B694" s="53"/>
      <c r="C694" s="52"/>
      <c r="D694" s="32"/>
      <c r="E694" s="32"/>
      <c r="F694" s="53"/>
    </row>
    <row r="695" spans="1:6" x14ac:dyDescent="0.2">
      <c r="A695" s="8">
        <v>6</v>
      </c>
      <c r="B695" s="42" t="s">
        <v>102</v>
      </c>
      <c r="C695" s="8" t="s">
        <v>96</v>
      </c>
      <c r="D695" s="40">
        <v>120.809119663</v>
      </c>
      <c r="E695" s="41">
        <v>93.637464947743084</v>
      </c>
      <c r="F695" s="53" t="s">
        <v>6</v>
      </c>
    </row>
    <row r="696" spans="1:6" x14ac:dyDescent="0.2">
      <c r="A696" s="52"/>
      <c r="B696" s="53"/>
      <c r="C696" s="52"/>
      <c r="D696" s="32"/>
      <c r="E696" s="32"/>
      <c r="F696" s="53"/>
    </row>
    <row r="697" spans="1:6" ht="31.5" x14ac:dyDescent="0.2">
      <c r="A697" s="8">
        <v>7</v>
      </c>
      <c r="B697" s="42" t="s">
        <v>103</v>
      </c>
      <c r="C697" s="8" t="s">
        <v>104</v>
      </c>
      <c r="D697" s="43">
        <v>4.7591687708247168</v>
      </c>
      <c r="E697" s="44">
        <v>3.6887653862689072</v>
      </c>
      <c r="F697" s="53" t="s">
        <v>6</v>
      </c>
    </row>
    <row r="698" spans="1:6" x14ac:dyDescent="0.2">
      <c r="A698" s="52"/>
      <c r="B698" s="53"/>
      <c r="C698" s="52"/>
      <c r="D698" s="34"/>
      <c r="E698" s="34"/>
      <c r="F698" s="53"/>
    </row>
    <row r="699" spans="1:6" x14ac:dyDescent="0.2">
      <c r="A699" s="8">
        <v>8</v>
      </c>
      <c r="B699" s="42" t="s">
        <v>105</v>
      </c>
      <c r="C699" s="8" t="s">
        <v>104</v>
      </c>
      <c r="D699" s="43">
        <v>5.0791505536192529</v>
      </c>
      <c r="E699" s="44">
        <v>3.9242184960307527</v>
      </c>
      <c r="F699" s="53" t="s">
        <v>6</v>
      </c>
    </row>
    <row r="700" spans="1:6" x14ac:dyDescent="0.2">
      <c r="A700" s="47"/>
      <c r="B700" s="60"/>
      <c r="C700" s="47"/>
      <c r="D700" s="60"/>
      <c r="E700" s="60"/>
      <c r="F700" s="60"/>
    </row>
    <row r="701" spans="1:6" x14ac:dyDescent="0.2">
      <c r="A701" s="59" t="s">
        <v>106</v>
      </c>
      <c r="B701" s="60"/>
      <c r="C701" s="47"/>
      <c r="D701" s="60"/>
      <c r="E701" s="60"/>
      <c r="F701" s="60"/>
    </row>
    <row r="702" spans="1:6" x14ac:dyDescent="0.2">
      <c r="A702" s="47">
        <v>1</v>
      </c>
      <c r="B702" s="112" t="s">
        <v>107</v>
      </c>
      <c r="C702" s="112"/>
      <c r="D702" s="112"/>
      <c r="E702" s="112"/>
      <c r="F702" s="112"/>
    </row>
    <row r="703" spans="1:6" x14ac:dyDescent="0.2">
      <c r="A703" s="47">
        <v>2</v>
      </c>
      <c r="B703" s="111" t="s">
        <v>108</v>
      </c>
      <c r="C703" s="111"/>
      <c r="D703" s="111"/>
      <c r="E703" s="111"/>
      <c r="F703" s="111"/>
    </row>
    <row r="704" spans="1:6" x14ac:dyDescent="0.2">
      <c r="A704" s="47">
        <v>3</v>
      </c>
      <c r="B704" s="112" t="s">
        <v>109</v>
      </c>
      <c r="C704" s="112"/>
      <c r="D704" s="112"/>
      <c r="E704" s="112"/>
      <c r="F704" s="112"/>
    </row>
    <row r="705" spans="1:6" x14ac:dyDescent="0.2">
      <c r="A705" s="47">
        <v>4</v>
      </c>
      <c r="B705" s="112" t="s">
        <v>110</v>
      </c>
      <c r="C705" s="112"/>
      <c r="D705" s="112"/>
      <c r="E705" s="112"/>
      <c r="F705" s="112"/>
    </row>
    <row r="706" spans="1:6" x14ac:dyDescent="0.2">
      <c r="A706" s="47">
        <v>5</v>
      </c>
      <c r="B706" s="112" t="s">
        <v>111</v>
      </c>
      <c r="C706" s="112"/>
      <c r="D706" s="112"/>
      <c r="E706" s="112"/>
      <c r="F706" s="112"/>
    </row>
    <row r="707" spans="1:6" x14ac:dyDescent="0.2">
      <c r="A707" s="47">
        <v>6</v>
      </c>
      <c r="B707" s="113" t="s">
        <v>112</v>
      </c>
      <c r="C707" s="113"/>
      <c r="D707" s="113"/>
      <c r="E707" s="113"/>
      <c r="F707" s="113"/>
    </row>
    <row r="709" spans="1:6" ht="16.5" thickBot="1" x14ac:dyDescent="0.25">
      <c r="A709" s="47"/>
      <c r="B709" s="60"/>
      <c r="C709" s="47"/>
      <c r="D709" s="60"/>
      <c r="E709" s="60"/>
      <c r="F709" s="60"/>
    </row>
    <row r="710" spans="1:6" x14ac:dyDescent="0.2">
      <c r="A710" s="150"/>
      <c r="B710" s="151" t="s">
        <v>113</v>
      </c>
      <c r="C710" s="152"/>
      <c r="D710" s="153"/>
      <c r="E710" s="153"/>
      <c r="F710" s="154"/>
    </row>
    <row r="711" spans="1:6" x14ac:dyDescent="0.2">
      <c r="A711" s="155"/>
      <c r="B711" s="156" t="s">
        <v>310</v>
      </c>
      <c r="C711" s="157"/>
      <c r="D711" s="158"/>
      <c r="E711" s="158"/>
      <c r="F711" s="159"/>
    </row>
    <row r="712" spans="1:6" x14ac:dyDescent="0.2">
      <c r="A712" s="155"/>
      <c r="B712" s="156" t="s">
        <v>1</v>
      </c>
      <c r="C712" s="157"/>
      <c r="D712" s="158"/>
      <c r="E712" s="158"/>
      <c r="F712" s="159"/>
    </row>
    <row r="713" spans="1:6" x14ac:dyDescent="0.2">
      <c r="A713" s="155"/>
      <c r="B713" s="156" t="s">
        <v>2</v>
      </c>
      <c r="C713" s="157"/>
      <c r="D713" s="158"/>
      <c r="E713" s="158"/>
      <c r="F713" s="159"/>
    </row>
    <row r="714" spans="1:6" x14ac:dyDescent="0.2">
      <c r="A714" s="155"/>
      <c r="B714" s="158"/>
      <c r="C714" s="157"/>
      <c r="D714" s="158"/>
      <c r="E714" s="158"/>
      <c r="F714" s="159"/>
    </row>
    <row r="715" spans="1:6" ht="16.5" thickBot="1" x14ac:dyDescent="0.25">
      <c r="A715" s="217" t="s">
        <v>3</v>
      </c>
      <c r="B715" s="218" t="s">
        <v>4</v>
      </c>
      <c r="C715" s="218" t="s">
        <v>5</v>
      </c>
      <c r="D715" s="218" t="s">
        <v>6</v>
      </c>
      <c r="E715" s="218" t="s">
        <v>7</v>
      </c>
      <c r="F715" s="219" t="s">
        <v>8</v>
      </c>
    </row>
    <row r="716" spans="1:6" x14ac:dyDescent="0.2">
      <c r="A716" s="215">
        <v>1</v>
      </c>
      <c r="B716" s="216" t="s">
        <v>9</v>
      </c>
      <c r="C716" s="215"/>
      <c r="D716" s="215"/>
      <c r="E716" s="215"/>
      <c r="F716" s="215"/>
    </row>
    <row r="717" spans="1:6" x14ac:dyDescent="0.2">
      <c r="A717" s="52">
        <v>1.1000000000000001</v>
      </c>
      <c r="B717" s="53" t="s">
        <v>10</v>
      </c>
      <c r="C717" s="52" t="s">
        <v>11</v>
      </c>
      <c r="D717" s="78">
        <v>500</v>
      </c>
      <c r="E717" s="12">
        <v>500</v>
      </c>
      <c r="F717" s="53"/>
    </row>
    <row r="718" spans="1:6" x14ac:dyDescent="0.2">
      <c r="A718" s="52">
        <v>1.2</v>
      </c>
      <c r="B718" s="53" t="s">
        <v>12</v>
      </c>
      <c r="C718" s="52" t="s">
        <v>13</v>
      </c>
      <c r="D718" s="13">
        <v>0.79620000000000002</v>
      </c>
      <c r="E718" s="14">
        <v>0.85</v>
      </c>
      <c r="F718" s="53" t="s">
        <v>6</v>
      </c>
    </row>
    <row r="719" spans="1:6" x14ac:dyDescent="0.2">
      <c r="A719" s="52">
        <v>1.3</v>
      </c>
      <c r="B719" s="53" t="s">
        <v>14</v>
      </c>
      <c r="C719" s="52" t="s">
        <v>13</v>
      </c>
      <c r="D719" s="13">
        <v>0.73029999999999995</v>
      </c>
      <c r="E719" s="14">
        <v>0.85</v>
      </c>
      <c r="F719" s="53" t="s">
        <v>6</v>
      </c>
    </row>
    <row r="720" spans="1:6" x14ac:dyDescent="0.2">
      <c r="A720" s="52">
        <v>1.4</v>
      </c>
      <c r="B720" s="53" t="s">
        <v>15</v>
      </c>
      <c r="C720" s="52" t="s">
        <v>16</v>
      </c>
      <c r="D720" s="15">
        <v>262.983</v>
      </c>
      <c r="E720" s="12">
        <v>262.983</v>
      </c>
      <c r="F720" s="53" t="s">
        <v>6</v>
      </c>
    </row>
    <row r="721" spans="1:6" x14ac:dyDescent="0.25">
      <c r="A721" s="52">
        <v>1.5</v>
      </c>
      <c r="B721" s="53" t="s">
        <v>17</v>
      </c>
      <c r="C721" s="52" t="s">
        <v>13</v>
      </c>
      <c r="D721" s="16">
        <v>6.0232030207275751E-2</v>
      </c>
      <c r="E721" s="17">
        <v>0.06</v>
      </c>
      <c r="F721" s="53" t="s">
        <v>6</v>
      </c>
    </row>
    <row r="722" spans="1:6" x14ac:dyDescent="0.2">
      <c r="A722" s="52">
        <v>1.6</v>
      </c>
      <c r="B722" s="53" t="s">
        <v>17</v>
      </c>
      <c r="C722" s="52" t="s">
        <v>16</v>
      </c>
      <c r="D722" s="15">
        <v>15.84</v>
      </c>
      <c r="E722" s="12">
        <v>15.778979999999999</v>
      </c>
      <c r="F722" s="53" t="s">
        <v>6</v>
      </c>
    </row>
    <row r="723" spans="1:6" x14ac:dyDescent="0.25">
      <c r="A723" s="52">
        <v>1.7</v>
      </c>
      <c r="B723" s="53" t="s">
        <v>18</v>
      </c>
      <c r="C723" s="52" t="s">
        <v>13</v>
      </c>
      <c r="D723" s="16">
        <v>0</v>
      </c>
      <c r="E723" s="19">
        <v>0</v>
      </c>
      <c r="F723" s="53" t="s">
        <v>6</v>
      </c>
    </row>
    <row r="724" spans="1:6" x14ac:dyDescent="0.2">
      <c r="A724" s="52">
        <v>1.8</v>
      </c>
      <c r="B724" s="53" t="s">
        <v>18</v>
      </c>
      <c r="C724" s="52" t="s">
        <v>16</v>
      </c>
      <c r="D724" s="79">
        <v>0</v>
      </c>
      <c r="E724" s="21">
        <v>0</v>
      </c>
      <c r="F724" s="53" t="s">
        <v>6</v>
      </c>
    </row>
    <row r="725" spans="1:6" x14ac:dyDescent="0.25">
      <c r="A725" s="52">
        <v>1.9</v>
      </c>
      <c r="B725" s="53" t="s">
        <v>19</v>
      </c>
      <c r="C725" s="52" t="s">
        <v>13</v>
      </c>
      <c r="D725" s="16">
        <v>6.0232030207275751E-2</v>
      </c>
      <c r="E725" s="19">
        <v>0.06</v>
      </c>
      <c r="F725" s="53" t="s">
        <v>6</v>
      </c>
    </row>
    <row r="726" spans="1:6" x14ac:dyDescent="0.2">
      <c r="A726" s="55">
        <v>1.1000000000000001</v>
      </c>
      <c r="B726" s="53" t="s">
        <v>20</v>
      </c>
      <c r="C726" s="52" t="s">
        <v>16</v>
      </c>
      <c r="D726" s="80">
        <v>15.84</v>
      </c>
      <c r="E726" s="24">
        <v>15.778979999999999</v>
      </c>
      <c r="F726" s="53" t="s">
        <v>6</v>
      </c>
    </row>
    <row r="727" spans="1:6" x14ac:dyDescent="0.2">
      <c r="A727" s="55">
        <v>1.1100000000000001</v>
      </c>
      <c r="B727" s="53" t="s">
        <v>21</v>
      </c>
      <c r="C727" s="52" t="s">
        <v>16</v>
      </c>
      <c r="D727" s="80">
        <v>247.143</v>
      </c>
      <c r="E727" s="24">
        <v>247.20402000000001</v>
      </c>
      <c r="F727" s="53" t="s">
        <v>6</v>
      </c>
    </row>
    <row r="728" spans="1:6" x14ac:dyDescent="0.2">
      <c r="A728" s="52">
        <v>1.1200000000000001</v>
      </c>
      <c r="B728" s="53" t="s">
        <v>22</v>
      </c>
      <c r="C728" s="52" t="s">
        <v>23</v>
      </c>
      <c r="D728" s="81">
        <v>2457.7603368073223</v>
      </c>
      <c r="E728" s="26">
        <v>2375</v>
      </c>
      <c r="F728" s="53" t="s">
        <v>6</v>
      </c>
    </row>
    <row r="729" spans="1:6" x14ac:dyDescent="0.2">
      <c r="A729" s="52">
        <v>1.1299999999999999</v>
      </c>
      <c r="B729" s="53" t="s">
        <v>24</v>
      </c>
      <c r="C729" s="52" t="s">
        <v>25</v>
      </c>
      <c r="D729" s="81">
        <v>0.46459276835384794</v>
      </c>
      <c r="E729" s="15">
        <v>0.5</v>
      </c>
      <c r="F729" s="53" t="s">
        <v>6</v>
      </c>
    </row>
    <row r="730" spans="1:6" x14ac:dyDescent="0.25">
      <c r="A730" s="55">
        <v>1.1399999999999999</v>
      </c>
      <c r="B730" s="53" t="s">
        <v>26</v>
      </c>
      <c r="C730" s="52" t="s">
        <v>13</v>
      </c>
      <c r="D730" s="16">
        <v>1.0366190236291596E-2</v>
      </c>
      <c r="E730" s="27">
        <v>8.0000000000000002E-3</v>
      </c>
      <c r="F730" s="53" t="s">
        <v>6</v>
      </c>
    </row>
    <row r="731" spans="1:6" x14ac:dyDescent="0.25">
      <c r="A731" s="55">
        <v>1.1499999999999999</v>
      </c>
      <c r="B731" s="53" t="s">
        <v>27</v>
      </c>
      <c r="C731" s="52" t="s">
        <v>13</v>
      </c>
      <c r="D731" s="16"/>
      <c r="E731" s="27">
        <v>0</v>
      </c>
      <c r="F731" s="53" t="s">
        <v>6</v>
      </c>
    </row>
    <row r="732" spans="1:6" x14ac:dyDescent="0.25">
      <c r="A732" s="55"/>
      <c r="B732" s="53" t="s">
        <v>28</v>
      </c>
      <c r="C732" s="52" t="s">
        <v>13</v>
      </c>
      <c r="D732" s="16"/>
      <c r="E732" s="27">
        <v>0</v>
      </c>
      <c r="F732" s="53" t="s">
        <v>6</v>
      </c>
    </row>
    <row r="733" spans="1:6" x14ac:dyDescent="0.2">
      <c r="A733" s="8">
        <v>2</v>
      </c>
      <c r="B733" s="102" t="s">
        <v>29</v>
      </c>
      <c r="C733" s="103"/>
      <c r="D733" s="103"/>
      <c r="E733" s="103"/>
      <c r="F733" s="104"/>
    </row>
    <row r="734" spans="1:6" x14ac:dyDescent="0.2">
      <c r="A734" s="8">
        <v>2.1</v>
      </c>
      <c r="B734" s="42" t="s">
        <v>30</v>
      </c>
      <c r="C734" s="52"/>
      <c r="D734" s="10"/>
      <c r="E734" s="10"/>
      <c r="F734" s="53"/>
    </row>
    <row r="735" spans="1:6" ht="94.5" x14ac:dyDescent="0.2">
      <c r="A735" s="175" t="s">
        <v>31</v>
      </c>
      <c r="B735" s="173" t="s">
        <v>32</v>
      </c>
      <c r="C735" s="175" t="s">
        <v>33</v>
      </c>
      <c r="D735" s="77">
        <f>'Nov 22_GCV (Raw)'!E236</f>
        <v>3922</v>
      </c>
      <c r="E735" s="30">
        <v>3922</v>
      </c>
      <c r="F735" s="31" t="s">
        <v>34</v>
      </c>
    </row>
    <row r="736" spans="1:6" ht="31.5" x14ac:dyDescent="0.2">
      <c r="A736" s="52" t="s">
        <v>35</v>
      </c>
      <c r="B736" s="10" t="s">
        <v>36</v>
      </c>
      <c r="C736" s="52" t="s">
        <v>33</v>
      </c>
      <c r="D736" s="32"/>
      <c r="E736" s="30"/>
      <c r="F736" s="31" t="s">
        <v>37</v>
      </c>
    </row>
    <row r="737" spans="1:6" x14ac:dyDescent="0.2">
      <c r="A737" s="175"/>
      <c r="B737" s="173" t="s">
        <v>38</v>
      </c>
      <c r="C737" s="175" t="s">
        <v>33</v>
      </c>
      <c r="D737" s="77">
        <f>'Nov 22_GCV (Washed)'!E55</f>
        <v>3800</v>
      </c>
      <c r="E737" s="30">
        <v>3800</v>
      </c>
      <c r="F737" s="31"/>
    </row>
    <row r="738" spans="1:6" ht="78.75" x14ac:dyDescent="0.2">
      <c r="A738" s="175" t="s">
        <v>39</v>
      </c>
      <c r="B738" s="173" t="s">
        <v>40</v>
      </c>
      <c r="C738" s="175" t="s">
        <v>33</v>
      </c>
      <c r="D738" s="77">
        <f>'Nov 22_GCV (Raw)'!G236</f>
        <v>3102</v>
      </c>
      <c r="E738" s="30">
        <v>3322</v>
      </c>
      <c r="F738" s="31" t="s">
        <v>41</v>
      </c>
    </row>
    <row r="739" spans="1:6" x14ac:dyDescent="0.2">
      <c r="A739" s="175" t="s">
        <v>42</v>
      </c>
      <c r="B739" s="173" t="s">
        <v>43</v>
      </c>
      <c r="C739" s="175" t="s">
        <v>33</v>
      </c>
      <c r="D739" s="77">
        <f>'Nov 22_GCV (Imp)'!G32</f>
        <v>4737</v>
      </c>
      <c r="E739" s="30">
        <v>4737</v>
      </c>
      <c r="F739" s="53" t="s">
        <v>6</v>
      </c>
    </row>
    <row r="740" spans="1:6" x14ac:dyDescent="0.2">
      <c r="A740" s="175"/>
      <c r="B740" s="173" t="s">
        <v>44</v>
      </c>
      <c r="C740" s="175" t="s">
        <v>33</v>
      </c>
      <c r="D740" s="77">
        <f>'Nov 22_GCV (Washed)'!G55</f>
        <v>3830</v>
      </c>
      <c r="E740" s="30">
        <v>3830</v>
      </c>
      <c r="F740" s="53"/>
    </row>
    <row r="741" spans="1:6" x14ac:dyDescent="0.2">
      <c r="A741" s="52" t="s">
        <v>45</v>
      </c>
      <c r="B741" s="10" t="s">
        <v>46</v>
      </c>
      <c r="C741" s="52" t="s">
        <v>47</v>
      </c>
      <c r="D741" s="29">
        <v>10636</v>
      </c>
      <c r="E741" s="30">
        <v>10636</v>
      </c>
      <c r="F741" s="53" t="s">
        <v>6</v>
      </c>
    </row>
    <row r="742" spans="1:6" x14ac:dyDescent="0.2">
      <c r="A742" s="52" t="s">
        <v>48</v>
      </c>
      <c r="B742" s="10" t="s">
        <v>49</v>
      </c>
      <c r="C742" s="52" t="s">
        <v>47</v>
      </c>
      <c r="D742" s="29">
        <v>10267</v>
      </c>
      <c r="E742" s="30">
        <v>10267</v>
      </c>
      <c r="F742" s="53" t="s">
        <v>6</v>
      </c>
    </row>
    <row r="743" spans="1:6" x14ac:dyDescent="0.2">
      <c r="A743" s="52" t="s">
        <v>50</v>
      </c>
      <c r="B743" s="10" t="s">
        <v>51</v>
      </c>
      <c r="C743" s="52" t="s">
        <v>47</v>
      </c>
      <c r="D743" s="32"/>
      <c r="E743" s="32"/>
      <c r="F743" s="53" t="s">
        <v>6</v>
      </c>
    </row>
    <row r="744" spans="1:6" x14ac:dyDescent="0.2">
      <c r="A744" s="52"/>
      <c r="B744" s="10"/>
      <c r="C744" s="52"/>
      <c r="D744" s="32"/>
      <c r="E744" s="32"/>
      <c r="F744" s="53"/>
    </row>
    <row r="745" spans="1:6" x14ac:dyDescent="0.2">
      <c r="A745" s="8">
        <v>2.2000000000000002</v>
      </c>
      <c r="B745" s="28" t="s">
        <v>52</v>
      </c>
      <c r="C745" s="53"/>
      <c r="D745" s="32"/>
      <c r="E745" s="32"/>
      <c r="F745" s="53"/>
    </row>
    <row r="746" spans="1:6" x14ac:dyDescent="0.2">
      <c r="A746" s="52" t="s">
        <v>53</v>
      </c>
      <c r="B746" s="10" t="s">
        <v>54</v>
      </c>
      <c r="C746" s="52" t="s">
        <v>33</v>
      </c>
      <c r="D746" s="32">
        <v>120</v>
      </c>
      <c r="E746" s="32"/>
      <c r="F746" s="53"/>
    </row>
    <row r="747" spans="1:6" x14ac:dyDescent="0.2">
      <c r="A747" s="52" t="s">
        <v>55</v>
      </c>
      <c r="B747" s="10" t="s">
        <v>56</v>
      </c>
      <c r="C747" s="52" t="s">
        <v>33</v>
      </c>
      <c r="D747" s="32">
        <v>536.07140899561909</v>
      </c>
      <c r="E747" s="30">
        <v>120</v>
      </c>
      <c r="F747" s="53" t="s">
        <v>6</v>
      </c>
    </row>
    <row r="748" spans="1:6" x14ac:dyDescent="0.2">
      <c r="A748" s="52"/>
      <c r="B748" s="10"/>
      <c r="C748" s="52"/>
      <c r="D748" s="32"/>
      <c r="E748" s="32"/>
      <c r="F748" s="53"/>
    </row>
    <row r="749" spans="1:6" x14ac:dyDescent="0.2">
      <c r="A749" s="8">
        <v>2.2999999999999998</v>
      </c>
      <c r="B749" s="28" t="s">
        <v>57</v>
      </c>
      <c r="C749" s="52"/>
      <c r="D749" s="32"/>
      <c r="E749" s="32"/>
      <c r="F749" s="53"/>
    </row>
    <row r="750" spans="1:6" x14ac:dyDescent="0.2">
      <c r="A750" s="52" t="s">
        <v>58</v>
      </c>
      <c r="B750" s="10" t="s">
        <v>59</v>
      </c>
      <c r="C750" s="52" t="s">
        <v>33</v>
      </c>
      <c r="D750" s="29">
        <v>3080</v>
      </c>
      <c r="E750" s="30">
        <v>3590.3311781892808</v>
      </c>
      <c r="F750" s="53" t="s">
        <v>6</v>
      </c>
    </row>
    <row r="751" spans="1:6" x14ac:dyDescent="0.2">
      <c r="A751" s="52" t="s">
        <v>60</v>
      </c>
      <c r="B751" s="10" t="s">
        <v>61</v>
      </c>
      <c r="C751" s="52" t="s">
        <v>33</v>
      </c>
      <c r="D751" s="32"/>
      <c r="E751" s="30"/>
      <c r="F751" s="53" t="s">
        <v>6</v>
      </c>
    </row>
    <row r="752" spans="1:6" x14ac:dyDescent="0.2">
      <c r="A752" s="52"/>
      <c r="B752" s="10"/>
      <c r="C752" s="52"/>
      <c r="D752" s="53"/>
      <c r="E752" s="53"/>
      <c r="F752" s="53"/>
    </row>
    <row r="753" spans="1:6" x14ac:dyDescent="0.2">
      <c r="A753" s="8">
        <v>2.4</v>
      </c>
      <c r="B753" s="28" t="s">
        <v>62</v>
      </c>
      <c r="C753" s="52"/>
      <c r="D753" s="53"/>
      <c r="E753" s="53"/>
      <c r="F753" s="53"/>
    </row>
    <row r="754" spans="1:6" x14ac:dyDescent="0.2">
      <c r="A754" s="52" t="s">
        <v>63</v>
      </c>
      <c r="B754" s="10" t="s">
        <v>64</v>
      </c>
      <c r="C754" s="52" t="s">
        <v>65</v>
      </c>
      <c r="D754" s="29">
        <v>4408.0899321060197</v>
      </c>
      <c r="E754" s="30">
        <v>4382.7379520674422</v>
      </c>
      <c r="F754" s="108" t="s">
        <v>66</v>
      </c>
    </row>
    <row r="755" spans="1:6" x14ac:dyDescent="0.2">
      <c r="A755" s="52" t="s">
        <v>67</v>
      </c>
      <c r="B755" s="10" t="s">
        <v>68</v>
      </c>
      <c r="C755" s="52" t="s">
        <v>65</v>
      </c>
      <c r="D755" s="29">
        <v>14427.837905647017</v>
      </c>
      <c r="E755" s="30">
        <v>14427.837905647017</v>
      </c>
      <c r="F755" s="109"/>
    </row>
    <row r="756" spans="1:6" x14ac:dyDescent="0.2">
      <c r="A756" s="52"/>
      <c r="B756" s="10" t="s">
        <v>69</v>
      </c>
      <c r="C756" s="52" t="s">
        <v>65</v>
      </c>
      <c r="D756" s="29">
        <v>4691.8185165682271</v>
      </c>
      <c r="E756" s="30">
        <v>4691.8185165682271</v>
      </c>
      <c r="F756" s="109"/>
    </row>
    <row r="757" spans="1:6" x14ac:dyDescent="0.2">
      <c r="A757" s="52" t="s">
        <v>70</v>
      </c>
      <c r="B757" s="10" t="s">
        <v>46</v>
      </c>
      <c r="C757" s="52" t="s">
        <v>71</v>
      </c>
      <c r="D757" s="29">
        <v>51182.59389363099</v>
      </c>
      <c r="E757" s="30">
        <v>51182.59389363099</v>
      </c>
      <c r="F757" s="109"/>
    </row>
    <row r="758" spans="1:6" x14ac:dyDescent="0.2">
      <c r="A758" s="52" t="s">
        <v>72</v>
      </c>
      <c r="B758" s="10" t="s">
        <v>49</v>
      </c>
      <c r="C758" s="52" t="s">
        <v>71</v>
      </c>
      <c r="D758" s="29">
        <v>43133.990405582204</v>
      </c>
      <c r="E758" s="30">
        <v>43133.990405582204</v>
      </c>
      <c r="F758" s="110"/>
    </row>
    <row r="759" spans="1:6" x14ac:dyDescent="0.2">
      <c r="A759" s="52"/>
      <c r="B759" s="10"/>
      <c r="C759" s="52"/>
      <c r="D759" s="53"/>
      <c r="E759" s="53"/>
      <c r="F759" s="53"/>
    </row>
    <row r="760" spans="1:6" x14ac:dyDescent="0.2">
      <c r="A760" s="8">
        <v>3</v>
      </c>
      <c r="B760" s="102" t="s">
        <v>73</v>
      </c>
      <c r="C760" s="103"/>
      <c r="D760" s="103"/>
      <c r="E760" s="103"/>
      <c r="F760" s="104"/>
    </row>
    <row r="761" spans="1:6" x14ac:dyDescent="0.2">
      <c r="A761" s="8">
        <v>3.1</v>
      </c>
      <c r="B761" s="28" t="s">
        <v>74</v>
      </c>
      <c r="C761" s="52"/>
      <c r="D761" s="53"/>
      <c r="E761" s="53"/>
      <c r="F761" s="53"/>
    </row>
    <row r="762" spans="1:6" x14ac:dyDescent="0.2">
      <c r="A762" s="52" t="s">
        <v>75</v>
      </c>
      <c r="B762" s="10" t="s">
        <v>64</v>
      </c>
      <c r="C762" s="52" t="s">
        <v>76</v>
      </c>
      <c r="D762" s="34">
        <v>0.34128388527015058</v>
      </c>
      <c r="E762" s="35">
        <v>0.28285598380096733</v>
      </c>
      <c r="F762" s="105" t="s">
        <v>6</v>
      </c>
    </row>
    <row r="763" spans="1:6" x14ac:dyDescent="0.2">
      <c r="A763" s="52" t="s">
        <v>77</v>
      </c>
      <c r="B763" s="10" t="s">
        <v>68</v>
      </c>
      <c r="C763" s="52" t="s">
        <v>76</v>
      </c>
      <c r="D763" s="34">
        <v>8.6053166934744837E-2</v>
      </c>
      <c r="E763" s="35">
        <v>7.1320839462574573E-2</v>
      </c>
      <c r="F763" s="106"/>
    </row>
    <row r="764" spans="1:6" x14ac:dyDescent="0.2">
      <c r="A764" s="52"/>
      <c r="B764" s="10" t="s">
        <v>69</v>
      </c>
      <c r="C764" s="52" t="s">
        <v>76</v>
      </c>
      <c r="D764" s="34">
        <v>0.36921120376602296</v>
      </c>
      <c r="E764" s="35">
        <v>0.30600213716188568</v>
      </c>
      <c r="F764" s="106"/>
    </row>
    <row r="765" spans="1:6" x14ac:dyDescent="0.2">
      <c r="A765" s="52" t="s">
        <v>78</v>
      </c>
      <c r="B765" s="10" t="s">
        <v>46</v>
      </c>
      <c r="C765" s="52" t="s">
        <v>79</v>
      </c>
      <c r="D765" s="34">
        <v>0.11582497727990022</v>
      </c>
      <c r="E765" s="35">
        <v>0.1</v>
      </c>
      <c r="F765" s="106"/>
    </row>
    <row r="766" spans="1:6" x14ac:dyDescent="0.2">
      <c r="A766" s="52" t="s">
        <v>80</v>
      </c>
      <c r="B766" s="10" t="s">
        <v>49</v>
      </c>
      <c r="C766" s="52" t="s">
        <v>79</v>
      </c>
      <c r="D766" s="34">
        <v>0.34876779107394773</v>
      </c>
      <c r="E766" s="35">
        <v>0.4</v>
      </c>
      <c r="F766" s="107"/>
    </row>
    <row r="767" spans="1:6" x14ac:dyDescent="0.2">
      <c r="A767" s="52"/>
      <c r="B767" s="10"/>
      <c r="C767" s="52"/>
      <c r="D767" s="32"/>
      <c r="E767" s="32"/>
      <c r="F767" s="53"/>
    </row>
    <row r="768" spans="1:6" x14ac:dyDescent="0.2">
      <c r="A768" s="8">
        <v>3.2</v>
      </c>
      <c r="B768" s="28" t="s">
        <v>81</v>
      </c>
      <c r="C768" s="52"/>
      <c r="D768" s="32"/>
      <c r="E768" s="32"/>
      <c r="F768" s="53"/>
    </row>
    <row r="769" spans="1:6" x14ac:dyDescent="0.2">
      <c r="A769" s="52" t="s">
        <v>82</v>
      </c>
      <c r="B769" s="10" t="s">
        <v>64</v>
      </c>
      <c r="C769" s="36" t="s">
        <v>83</v>
      </c>
      <c r="D769" s="29">
        <v>89751.86</v>
      </c>
      <c r="E769" s="30">
        <v>74386.315187929795</v>
      </c>
      <c r="F769" s="105" t="s">
        <v>6</v>
      </c>
    </row>
    <row r="770" spans="1:6" x14ac:dyDescent="0.2">
      <c r="A770" s="52" t="s">
        <v>84</v>
      </c>
      <c r="B770" s="10" t="s">
        <v>68</v>
      </c>
      <c r="C770" s="36" t="s">
        <v>83</v>
      </c>
      <c r="D770" s="29">
        <v>22630.52</v>
      </c>
      <c r="E770" s="30">
        <v>18756.16832438625</v>
      </c>
      <c r="F770" s="106"/>
    </row>
    <row r="771" spans="1:6" x14ac:dyDescent="0.2">
      <c r="A771" s="52"/>
      <c r="B771" s="10" t="s">
        <v>69</v>
      </c>
      <c r="C771" s="36" t="s">
        <v>83</v>
      </c>
      <c r="D771" s="29">
        <v>97096.270000000019</v>
      </c>
      <c r="E771" s="30">
        <v>80473.360037244187</v>
      </c>
      <c r="F771" s="106"/>
    </row>
    <row r="772" spans="1:6" x14ac:dyDescent="0.2">
      <c r="A772" s="52" t="s">
        <v>85</v>
      </c>
      <c r="B772" s="10" t="s">
        <v>46</v>
      </c>
      <c r="C772" s="36" t="s">
        <v>86</v>
      </c>
      <c r="D772" s="29">
        <v>30.46</v>
      </c>
      <c r="E772" s="30">
        <v>26.298300000000001</v>
      </c>
      <c r="F772" s="106"/>
    </row>
    <row r="773" spans="1:6" x14ac:dyDescent="0.2">
      <c r="A773" s="52" t="s">
        <v>87</v>
      </c>
      <c r="B773" s="10" t="s">
        <v>49</v>
      </c>
      <c r="C773" s="36" t="s">
        <v>86</v>
      </c>
      <c r="D773" s="29">
        <v>91.72</v>
      </c>
      <c r="E773" s="30">
        <v>105.1932</v>
      </c>
      <c r="F773" s="107"/>
    </row>
    <row r="774" spans="1:6" x14ac:dyDescent="0.2">
      <c r="A774" s="52"/>
      <c r="B774" s="10"/>
      <c r="C774" s="52"/>
      <c r="D774" s="32"/>
      <c r="E774" s="32"/>
      <c r="F774" s="53"/>
    </row>
    <row r="775" spans="1:6" x14ac:dyDescent="0.2">
      <c r="A775" s="8">
        <v>3.3</v>
      </c>
      <c r="B775" s="28" t="s">
        <v>88</v>
      </c>
      <c r="C775" s="52"/>
      <c r="D775" s="32"/>
      <c r="E775" s="32"/>
      <c r="F775" s="53"/>
    </row>
    <row r="776" spans="1:6" x14ac:dyDescent="0.2">
      <c r="A776" s="52" t="s">
        <v>89</v>
      </c>
      <c r="B776" s="10" t="s">
        <v>64</v>
      </c>
      <c r="C776" s="57" t="s">
        <v>90</v>
      </c>
      <c r="D776" s="32">
        <v>276435.72880000004</v>
      </c>
      <c r="E776" s="30">
        <v>267071.50664983917</v>
      </c>
      <c r="F776" s="105" t="s">
        <v>6</v>
      </c>
    </row>
    <row r="777" spans="1:6" x14ac:dyDescent="0.2">
      <c r="A777" s="52" t="s">
        <v>91</v>
      </c>
      <c r="B777" s="10" t="s">
        <v>68</v>
      </c>
      <c r="C777" s="57" t="s">
        <v>90</v>
      </c>
      <c r="D777" s="32">
        <v>69702.001599999989</v>
      </c>
      <c r="E777" s="30">
        <v>67340.855918410147</v>
      </c>
      <c r="F777" s="106"/>
    </row>
    <row r="778" spans="1:6" x14ac:dyDescent="0.2">
      <c r="A778" s="52"/>
      <c r="B778" s="10" t="s">
        <v>69</v>
      </c>
      <c r="C778" s="57" t="s">
        <v>90</v>
      </c>
      <c r="D778" s="32">
        <v>299056.51160000009</v>
      </c>
      <c r="E778" s="30">
        <v>288926.01355536911</v>
      </c>
      <c r="F778" s="106"/>
    </row>
    <row r="779" spans="1:6" x14ac:dyDescent="0.2">
      <c r="A779" s="52" t="s">
        <v>92</v>
      </c>
      <c r="B779" s="10" t="s">
        <v>46</v>
      </c>
      <c r="C779" s="57" t="s">
        <v>90</v>
      </c>
      <c r="D779" s="32">
        <v>276.34859367999996</v>
      </c>
      <c r="E779" s="30">
        <v>238.59153713640004</v>
      </c>
      <c r="F779" s="106"/>
    </row>
    <row r="780" spans="1:6" x14ac:dyDescent="0.2">
      <c r="A780" s="52" t="s">
        <v>93</v>
      </c>
      <c r="B780" s="10" t="s">
        <v>49</v>
      </c>
      <c r="C780" s="57" t="s">
        <v>90</v>
      </c>
      <c r="D780" s="32">
        <v>878.59606092000013</v>
      </c>
      <c r="E780" s="30">
        <v>1007.6573392452001</v>
      </c>
      <c r="F780" s="107"/>
    </row>
    <row r="781" spans="1:6" x14ac:dyDescent="0.2">
      <c r="A781" s="52"/>
      <c r="B781" s="38" t="s">
        <v>94</v>
      </c>
      <c r="C781" s="58" t="s">
        <v>90</v>
      </c>
      <c r="D781" s="40">
        <v>646349.18665460008</v>
      </c>
      <c r="E781" s="41">
        <v>624584.625</v>
      </c>
      <c r="F781" s="53"/>
    </row>
    <row r="782" spans="1:6" x14ac:dyDescent="0.2">
      <c r="A782" s="52"/>
      <c r="B782" s="10"/>
      <c r="C782" s="52"/>
      <c r="D782" s="53"/>
      <c r="E782" s="53"/>
      <c r="F782" s="53"/>
    </row>
    <row r="783" spans="1:6" x14ac:dyDescent="0.2">
      <c r="A783" s="8">
        <v>4</v>
      </c>
      <c r="B783" s="97" t="s">
        <v>95</v>
      </c>
      <c r="C783" s="98"/>
      <c r="D783" s="98"/>
      <c r="E783" s="98"/>
      <c r="F783" s="99"/>
    </row>
    <row r="784" spans="1:6" x14ac:dyDescent="0.2">
      <c r="A784" s="52">
        <v>4.0999999999999996</v>
      </c>
      <c r="B784" s="10" t="s">
        <v>64</v>
      </c>
      <c r="C784" s="52" t="s">
        <v>96</v>
      </c>
      <c r="D784" s="32">
        <v>39.563427045378901</v>
      </c>
      <c r="E784" s="30">
        <v>32.60157266885907</v>
      </c>
      <c r="F784" s="105" t="s">
        <v>6</v>
      </c>
    </row>
    <row r="785" spans="1:6" x14ac:dyDescent="0.2">
      <c r="A785" s="52">
        <v>4.2</v>
      </c>
      <c r="B785" s="10" t="s">
        <v>68</v>
      </c>
      <c r="C785" s="52" t="s">
        <v>96</v>
      </c>
      <c r="D785" s="32">
        <v>32.650947428050294</v>
      </c>
      <c r="E785" s="30">
        <v>27.061095631527586</v>
      </c>
      <c r="F785" s="106"/>
    </row>
    <row r="786" spans="1:6" x14ac:dyDescent="0.2">
      <c r="A786" s="52"/>
      <c r="B786" s="10" t="s">
        <v>69</v>
      </c>
      <c r="C786" s="52" t="s">
        <v>96</v>
      </c>
      <c r="D786" s="32">
        <v>45.55580774757081</v>
      </c>
      <c r="E786" s="30">
        <v>37.756640071320383</v>
      </c>
      <c r="F786" s="106"/>
    </row>
    <row r="787" spans="1:6" x14ac:dyDescent="0.2">
      <c r="A787" s="52">
        <v>4.3</v>
      </c>
      <c r="B787" s="10" t="s">
        <v>46</v>
      </c>
      <c r="C787" s="52" t="s">
        <v>96</v>
      </c>
      <c r="D787" s="32">
        <v>0.155902181</v>
      </c>
      <c r="E787" s="30">
        <v>0.13460152089928759</v>
      </c>
      <c r="F787" s="106"/>
    </row>
    <row r="788" spans="1:6" x14ac:dyDescent="0.2">
      <c r="A788" s="52">
        <v>4.4000000000000004</v>
      </c>
      <c r="B788" s="10" t="s">
        <v>49</v>
      </c>
      <c r="C788" s="52" t="s">
        <v>96</v>
      </c>
      <c r="D788" s="32">
        <v>0.39562495999999997</v>
      </c>
      <c r="E788" s="30">
        <v>0.45374024795324902</v>
      </c>
      <c r="F788" s="107"/>
    </row>
    <row r="789" spans="1:6" x14ac:dyDescent="0.2">
      <c r="A789" s="52"/>
      <c r="B789" s="28" t="s">
        <v>95</v>
      </c>
      <c r="C789" s="8" t="s">
        <v>96</v>
      </c>
      <c r="D789" s="40">
        <v>118.32170936200001</v>
      </c>
      <c r="E789" s="41">
        <v>98.007650140559576</v>
      </c>
      <c r="F789" s="53"/>
    </row>
    <row r="790" spans="1:6" x14ac:dyDescent="0.2">
      <c r="A790" s="52"/>
      <c r="B790" s="53"/>
      <c r="C790" s="52"/>
      <c r="D790" s="53"/>
      <c r="E790" s="53"/>
      <c r="F790" s="53"/>
    </row>
    <row r="791" spans="1:6" x14ac:dyDescent="0.2">
      <c r="A791" s="8">
        <v>5</v>
      </c>
      <c r="B791" s="102" t="s">
        <v>97</v>
      </c>
      <c r="C791" s="103"/>
      <c r="D791" s="103"/>
      <c r="E791" s="103"/>
      <c r="F791" s="104"/>
    </row>
    <row r="792" spans="1:6" x14ac:dyDescent="0.2">
      <c r="A792" s="52">
        <v>5.0999999999999996</v>
      </c>
      <c r="B792" s="53" t="s">
        <v>98</v>
      </c>
      <c r="C792" s="52"/>
      <c r="D792" s="32"/>
      <c r="E792" s="30"/>
      <c r="F792" s="53" t="s">
        <v>99</v>
      </c>
    </row>
    <row r="793" spans="1:6" x14ac:dyDescent="0.2">
      <c r="A793" s="52">
        <v>5.2</v>
      </c>
      <c r="B793" s="53" t="s">
        <v>100</v>
      </c>
      <c r="C793" s="52"/>
      <c r="D793" s="32"/>
      <c r="E793" s="30"/>
      <c r="F793" s="53" t="s">
        <v>99</v>
      </c>
    </row>
    <row r="794" spans="1:6" x14ac:dyDescent="0.2">
      <c r="A794" s="52"/>
      <c r="B794" s="42" t="s">
        <v>101</v>
      </c>
      <c r="C794" s="52"/>
      <c r="D794" s="40">
        <v>0</v>
      </c>
      <c r="E794" s="41">
        <v>0</v>
      </c>
      <c r="F794" s="53"/>
    </row>
    <row r="795" spans="1:6" x14ac:dyDescent="0.2">
      <c r="A795" s="52"/>
      <c r="B795" s="53"/>
      <c r="C795" s="52"/>
      <c r="D795" s="32"/>
      <c r="E795" s="32"/>
      <c r="F795" s="53"/>
    </row>
    <row r="796" spans="1:6" x14ac:dyDescent="0.2">
      <c r="A796" s="8">
        <v>6</v>
      </c>
      <c r="B796" s="42" t="s">
        <v>102</v>
      </c>
      <c r="C796" s="8" t="s">
        <v>96</v>
      </c>
      <c r="D796" s="40">
        <v>118.32170936200001</v>
      </c>
      <c r="E796" s="41">
        <v>98.007650140559576</v>
      </c>
      <c r="F796" s="53" t="s">
        <v>6</v>
      </c>
    </row>
    <row r="797" spans="1:6" x14ac:dyDescent="0.2">
      <c r="A797" s="52"/>
      <c r="B797" s="53"/>
      <c r="C797" s="52"/>
      <c r="D797" s="32"/>
      <c r="E797" s="32"/>
      <c r="F797" s="53"/>
    </row>
    <row r="798" spans="1:6" ht="31.5" x14ac:dyDescent="0.2">
      <c r="A798" s="8">
        <v>7</v>
      </c>
      <c r="B798" s="42" t="s">
        <v>103</v>
      </c>
      <c r="C798" s="8" t="s">
        <v>104</v>
      </c>
      <c r="D798" s="43">
        <v>4.4992151341341451</v>
      </c>
      <c r="E798" s="44">
        <v>3.7267675150317539</v>
      </c>
      <c r="F798" s="53" t="s">
        <v>6</v>
      </c>
    </row>
    <row r="799" spans="1:6" x14ac:dyDescent="0.2">
      <c r="A799" s="52"/>
      <c r="B799" s="53"/>
      <c r="C799" s="52"/>
      <c r="D799" s="34"/>
      <c r="E799" s="34"/>
      <c r="F799" s="53"/>
    </row>
    <row r="800" spans="1:6" x14ac:dyDescent="0.2">
      <c r="A800" s="8">
        <v>8</v>
      </c>
      <c r="B800" s="42" t="s">
        <v>105</v>
      </c>
      <c r="C800" s="8" t="s">
        <v>104</v>
      </c>
      <c r="D800" s="43">
        <v>4.7875808484156952</v>
      </c>
      <c r="E800" s="44">
        <v>3.9646462925869721</v>
      </c>
      <c r="F800" s="53" t="s">
        <v>6</v>
      </c>
    </row>
    <row r="801" spans="1:6" x14ac:dyDescent="0.2">
      <c r="A801" s="47"/>
      <c r="B801" s="60"/>
      <c r="C801" s="47"/>
      <c r="D801" s="60"/>
      <c r="E801" s="60"/>
      <c r="F801" s="60"/>
    </row>
    <row r="802" spans="1:6" x14ac:dyDescent="0.2">
      <c r="A802" s="59" t="s">
        <v>106</v>
      </c>
      <c r="B802" s="60"/>
      <c r="C802" s="47"/>
      <c r="D802" s="60"/>
      <c r="E802" s="60"/>
      <c r="F802" s="60"/>
    </row>
    <row r="803" spans="1:6" x14ac:dyDescent="0.2">
      <c r="A803" s="47">
        <v>1</v>
      </c>
      <c r="B803" s="112" t="s">
        <v>107</v>
      </c>
      <c r="C803" s="112"/>
      <c r="D803" s="112"/>
      <c r="E803" s="112"/>
      <c r="F803" s="112"/>
    </row>
    <row r="804" spans="1:6" x14ac:dyDescent="0.2">
      <c r="A804" s="47">
        <v>2</v>
      </c>
      <c r="B804" s="111" t="s">
        <v>108</v>
      </c>
      <c r="C804" s="111"/>
      <c r="D804" s="111"/>
      <c r="E804" s="111"/>
      <c r="F804" s="111"/>
    </row>
    <row r="805" spans="1:6" x14ac:dyDescent="0.2">
      <c r="A805" s="47">
        <v>3</v>
      </c>
      <c r="B805" s="112" t="s">
        <v>109</v>
      </c>
      <c r="C805" s="112"/>
      <c r="D805" s="112"/>
      <c r="E805" s="112"/>
      <c r="F805" s="112"/>
    </row>
    <row r="806" spans="1:6" x14ac:dyDescent="0.2">
      <c r="A806" s="47">
        <v>4</v>
      </c>
      <c r="B806" s="112" t="s">
        <v>110</v>
      </c>
      <c r="C806" s="112"/>
      <c r="D806" s="112"/>
      <c r="E806" s="112"/>
      <c r="F806" s="112"/>
    </row>
    <row r="807" spans="1:6" x14ac:dyDescent="0.2">
      <c r="A807" s="47">
        <v>5</v>
      </c>
      <c r="B807" s="112" t="s">
        <v>111</v>
      </c>
      <c r="C807" s="112"/>
      <c r="D807" s="112"/>
      <c r="E807" s="112"/>
      <c r="F807" s="112"/>
    </row>
    <row r="808" spans="1:6" x14ac:dyDescent="0.2">
      <c r="A808" s="47">
        <v>6</v>
      </c>
      <c r="B808" s="113" t="s">
        <v>112</v>
      </c>
      <c r="C808" s="113"/>
      <c r="D808" s="113"/>
      <c r="E808" s="113"/>
      <c r="F808" s="113"/>
    </row>
    <row r="809" spans="1:6" ht="16.5" thickBot="1" x14ac:dyDescent="0.25"/>
    <row r="810" spans="1:6" x14ac:dyDescent="0.2">
      <c r="A810" s="150"/>
      <c r="B810" s="153"/>
      <c r="C810" s="152"/>
      <c r="D810" s="153"/>
      <c r="E810" s="153"/>
      <c r="F810" s="154"/>
    </row>
    <row r="811" spans="1:6" x14ac:dyDescent="0.2">
      <c r="A811" s="155"/>
      <c r="B811" s="156" t="s">
        <v>113</v>
      </c>
      <c r="C811" s="157"/>
      <c r="D811" s="158"/>
      <c r="E811" s="158"/>
      <c r="F811" s="159"/>
    </row>
    <row r="812" spans="1:6" x14ac:dyDescent="0.2">
      <c r="A812" s="155"/>
      <c r="B812" s="156" t="s">
        <v>311</v>
      </c>
      <c r="C812" s="157"/>
      <c r="D812" s="158"/>
      <c r="E812" s="158"/>
      <c r="F812" s="159"/>
    </row>
    <row r="813" spans="1:6" x14ac:dyDescent="0.2">
      <c r="A813" s="155"/>
      <c r="B813" s="156" t="s">
        <v>1</v>
      </c>
      <c r="C813" s="157"/>
      <c r="D813" s="158"/>
      <c r="E813" s="158"/>
      <c r="F813" s="159"/>
    </row>
    <row r="814" spans="1:6" x14ac:dyDescent="0.2">
      <c r="A814" s="155"/>
      <c r="B814" s="156" t="s">
        <v>2</v>
      </c>
      <c r="C814" s="157"/>
      <c r="D814" s="158"/>
      <c r="E814" s="158"/>
      <c r="F814" s="159"/>
    </row>
    <row r="815" spans="1:6" x14ac:dyDescent="0.2">
      <c r="A815" s="155"/>
      <c r="B815" s="158"/>
      <c r="C815" s="157"/>
      <c r="D815" s="158"/>
      <c r="E815" s="158"/>
      <c r="F815" s="159"/>
    </row>
    <row r="816" spans="1:6" x14ac:dyDescent="0.2">
      <c r="A816" s="220" t="s">
        <v>3</v>
      </c>
      <c r="B816" s="49" t="s">
        <v>4</v>
      </c>
      <c r="C816" s="49" t="s">
        <v>5</v>
      </c>
      <c r="D816" s="50" t="s">
        <v>6</v>
      </c>
      <c r="E816" s="50" t="s">
        <v>7</v>
      </c>
      <c r="F816" s="221" t="s">
        <v>8</v>
      </c>
    </row>
    <row r="817" spans="1:6" x14ac:dyDescent="0.2">
      <c r="A817" s="222">
        <v>1</v>
      </c>
      <c r="B817" s="51" t="s">
        <v>9</v>
      </c>
      <c r="C817" s="8"/>
      <c r="D817" s="8"/>
      <c r="E817" s="8"/>
      <c r="F817" s="127"/>
    </row>
    <row r="818" spans="1:6" x14ac:dyDescent="0.2">
      <c r="A818" s="223">
        <v>1.1000000000000001</v>
      </c>
      <c r="B818" s="53" t="s">
        <v>10</v>
      </c>
      <c r="C818" s="52" t="s">
        <v>11</v>
      </c>
      <c r="D818" s="78">
        <v>500</v>
      </c>
      <c r="E818" s="12">
        <v>500</v>
      </c>
      <c r="F818" s="224"/>
    </row>
    <row r="819" spans="1:6" x14ac:dyDescent="0.2">
      <c r="A819" s="223">
        <v>1.2</v>
      </c>
      <c r="B819" s="53" t="s">
        <v>12</v>
      </c>
      <c r="C819" s="52" t="s">
        <v>13</v>
      </c>
      <c r="D819" s="13">
        <v>0.81089999999999995</v>
      </c>
      <c r="E819" s="14">
        <v>0.85</v>
      </c>
      <c r="F819" s="224" t="s">
        <v>6</v>
      </c>
    </row>
    <row r="820" spans="1:6" x14ac:dyDescent="0.2">
      <c r="A820" s="223">
        <v>1.3</v>
      </c>
      <c r="B820" s="53" t="s">
        <v>14</v>
      </c>
      <c r="C820" s="52" t="s">
        <v>13</v>
      </c>
      <c r="D820" s="13">
        <v>0.76559999999999995</v>
      </c>
      <c r="E820" s="14">
        <v>0.85</v>
      </c>
      <c r="F820" s="224" t="s">
        <v>6</v>
      </c>
    </row>
    <row r="821" spans="1:6" x14ac:dyDescent="0.2">
      <c r="A821" s="223">
        <v>1.4</v>
      </c>
      <c r="B821" s="53" t="s">
        <v>15</v>
      </c>
      <c r="C821" s="52" t="s">
        <v>16</v>
      </c>
      <c r="D821" s="15">
        <v>284.29500000000002</v>
      </c>
      <c r="E821" s="12">
        <v>284.29500000000002</v>
      </c>
      <c r="F821" s="224" t="s">
        <v>6</v>
      </c>
    </row>
    <row r="822" spans="1:6" x14ac:dyDescent="0.25">
      <c r="A822" s="223">
        <v>1.5</v>
      </c>
      <c r="B822" s="53" t="s">
        <v>17</v>
      </c>
      <c r="C822" s="52" t="s">
        <v>13</v>
      </c>
      <c r="D822" s="16">
        <v>5.8361912801843149E-2</v>
      </c>
      <c r="E822" s="17">
        <v>0.06</v>
      </c>
      <c r="F822" s="224" t="s">
        <v>6</v>
      </c>
    </row>
    <row r="823" spans="1:6" x14ac:dyDescent="0.2">
      <c r="A823" s="223">
        <v>1.6</v>
      </c>
      <c r="B823" s="53" t="s">
        <v>17</v>
      </c>
      <c r="C823" s="52" t="s">
        <v>16</v>
      </c>
      <c r="D823" s="15">
        <v>16.591999999999999</v>
      </c>
      <c r="E823" s="12">
        <v>17.057700000000001</v>
      </c>
      <c r="F823" s="224" t="s">
        <v>6</v>
      </c>
    </row>
    <row r="824" spans="1:6" x14ac:dyDescent="0.25">
      <c r="A824" s="223">
        <v>1.7</v>
      </c>
      <c r="B824" s="53" t="s">
        <v>18</v>
      </c>
      <c r="C824" s="52" t="s">
        <v>13</v>
      </c>
      <c r="D824" s="16">
        <v>0</v>
      </c>
      <c r="E824" s="19">
        <v>0</v>
      </c>
      <c r="F824" s="224" t="s">
        <v>6</v>
      </c>
    </row>
    <row r="825" spans="1:6" x14ac:dyDescent="0.2">
      <c r="A825" s="223">
        <v>1.8</v>
      </c>
      <c r="B825" s="53" t="s">
        <v>18</v>
      </c>
      <c r="C825" s="52" t="s">
        <v>16</v>
      </c>
      <c r="D825" s="79">
        <v>0</v>
      </c>
      <c r="E825" s="21">
        <v>0</v>
      </c>
      <c r="F825" s="224" t="s">
        <v>6</v>
      </c>
    </row>
    <row r="826" spans="1:6" x14ac:dyDescent="0.25">
      <c r="A826" s="223">
        <v>1.9</v>
      </c>
      <c r="B826" s="53" t="s">
        <v>19</v>
      </c>
      <c r="C826" s="52" t="s">
        <v>13</v>
      </c>
      <c r="D826" s="16">
        <v>5.8361912801843149E-2</v>
      </c>
      <c r="E826" s="19">
        <v>0.06</v>
      </c>
      <c r="F826" s="224" t="s">
        <v>6</v>
      </c>
    </row>
    <row r="827" spans="1:6" x14ac:dyDescent="0.2">
      <c r="A827" s="225">
        <v>1.1000000000000001</v>
      </c>
      <c r="B827" s="53" t="s">
        <v>20</v>
      </c>
      <c r="C827" s="52" t="s">
        <v>16</v>
      </c>
      <c r="D827" s="80">
        <v>16.591999999999999</v>
      </c>
      <c r="E827" s="24">
        <v>17.057700000000001</v>
      </c>
      <c r="F827" s="224" t="s">
        <v>6</v>
      </c>
    </row>
    <row r="828" spans="1:6" x14ac:dyDescent="0.2">
      <c r="A828" s="225">
        <v>1.1100000000000001</v>
      </c>
      <c r="B828" s="53" t="s">
        <v>21</v>
      </c>
      <c r="C828" s="52" t="s">
        <v>16</v>
      </c>
      <c r="D828" s="80">
        <v>267.70300000000003</v>
      </c>
      <c r="E828" s="24">
        <v>267.2373</v>
      </c>
      <c r="F828" s="224" t="s">
        <v>6</v>
      </c>
    </row>
    <row r="829" spans="1:6" x14ac:dyDescent="0.2">
      <c r="A829" s="223">
        <v>1.1200000000000001</v>
      </c>
      <c r="B829" s="53" t="s">
        <v>22</v>
      </c>
      <c r="C829" s="52" t="s">
        <v>23</v>
      </c>
      <c r="D829" s="81">
        <v>2464.8257931801827</v>
      </c>
      <c r="E829" s="26">
        <v>2375</v>
      </c>
      <c r="F829" s="224" t="s">
        <v>6</v>
      </c>
    </row>
    <row r="830" spans="1:6" x14ac:dyDescent="0.2">
      <c r="A830" s="223">
        <v>1.1299999999999999</v>
      </c>
      <c r="B830" s="53" t="s">
        <v>24</v>
      </c>
      <c r="C830" s="52" t="s">
        <v>25</v>
      </c>
      <c r="D830" s="81">
        <v>0.33598902548409221</v>
      </c>
      <c r="E830" s="15">
        <v>0.5</v>
      </c>
      <c r="F830" s="224" t="s">
        <v>6</v>
      </c>
    </row>
    <row r="831" spans="1:6" x14ac:dyDescent="0.25">
      <c r="A831" s="225">
        <v>1.1399999999999999</v>
      </c>
      <c r="B831" s="53" t="s">
        <v>26</v>
      </c>
      <c r="C831" s="52" t="s">
        <v>13</v>
      </c>
      <c r="D831" s="16">
        <v>1.1367918237789066E-2</v>
      </c>
      <c r="E831" s="27">
        <v>8.0000000000000002E-3</v>
      </c>
      <c r="F831" s="224" t="s">
        <v>6</v>
      </c>
    </row>
    <row r="832" spans="1:6" x14ac:dyDescent="0.25">
      <c r="A832" s="225">
        <v>1.1499999999999999</v>
      </c>
      <c r="B832" s="53" t="s">
        <v>27</v>
      </c>
      <c r="C832" s="52" t="s">
        <v>13</v>
      </c>
      <c r="D832" s="16"/>
      <c r="E832" s="27">
        <v>0</v>
      </c>
      <c r="F832" s="224" t="s">
        <v>6</v>
      </c>
    </row>
    <row r="833" spans="1:6" x14ac:dyDescent="0.25">
      <c r="A833" s="225"/>
      <c r="B833" s="53" t="s">
        <v>28</v>
      </c>
      <c r="C833" s="52" t="s">
        <v>13</v>
      </c>
      <c r="D833" s="16"/>
      <c r="E833" s="27">
        <v>0</v>
      </c>
      <c r="F833" s="224" t="s">
        <v>6</v>
      </c>
    </row>
    <row r="834" spans="1:6" x14ac:dyDescent="0.2">
      <c r="A834" s="222">
        <v>2</v>
      </c>
      <c r="B834" s="102" t="s">
        <v>29</v>
      </c>
      <c r="C834" s="103"/>
      <c r="D834" s="103"/>
      <c r="E834" s="103"/>
      <c r="F834" s="131"/>
    </row>
    <row r="835" spans="1:6" x14ac:dyDescent="0.2">
      <c r="A835" s="222">
        <v>2.1</v>
      </c>
      <c r="B835" s="42" t="s">
        <v>30</v>
      </c>
      <c r="C835" s="52"/>
      <c r="D835" s="10"/>
      <c r="E835" s="10"/>
      <c r="F835" s="224"/>
    </row>
    <row r="836" spans="1:6" ht="94.5" x14ac:dyDescent="0.2">
      <c r="A836" s="233" t="s">
        <v>31</v>
      </c>
      <c r="B836" s="173" t="s">
        <v>32</v>
      </c>
      <c r="C836" s="175" t="s">
        <v>33</v>
      </c>
      <c r="D836" s="77">
        <f>'Dec 22_GCV (Raw)'!E209</f>
        <v>3926</v>
      </c>
      <c r="E836" s="30">
        <v>3926</v>
      </c>
      <c r="F836" s="132" t="s">
        <v>34</v>
      </c>
    </row>
    <row r="837" spans="1:6" ht="31.5" x14ac:dyDescent="0.2">
      <c r="A837" s="223" t="s">
        <v>35</v>
      </c>
      <c r="B837" s="10" t="s">
        <v>36</v>
      </c>
      <c r="C837" s="52" t="s">
        <v>33</v>
      </c>
      <c r="D837" s="32"/>
      <c r="E837" s="30"/>
      <c r="F837" s="132" t="s">
        <v>37</v>
      </c>
    </row>
    <row r="838" spans="1:6" x14ac:dyDescent="0.2">
      <c r="A838" s="233"/>
      <c r="B838" s="173" t="s">
        <v>38</v>
      </c>
      <c r="C838" s="175" t="s">
        <v>33</v>
      </c>
      <c r="D838" s="77">
        <f>'Dec 22_GCV (Washed)'!E38</f>
        <v>3969</v>
      </c>
      <c r="E838" s="30">
        <v>3969</v>
      </c>
      <c r="F838" s="132"/>
    </row>
    <row r="839" spans="1:6" ht="78.75" x14ac:dyDescent="0.2">
      <c r="A839" s="233" t="s">
        <v>39</v>
      </c>
      <c r="B839" s="173" t="s">
        <v>40</v>
      </c>
      <c r="C839" s="175" t="s">
        <v>33</v>
      </c>
      <c r="D839" s="77">
        <f>'Dec 22_GCV (Raw)'!G209</f>
        <v>3083</v>
      </c>
      <c r="E839" s="30">
        <v>3326</v>
      </c>
      <c r="F839" s="132" t="s">
        <v>41</v>
      </c>
    </row>
    <row r="840" spans="1:6" x14ac:dyDescent="0.2">
      <c r="A840" s="233" t="s">
        <v>42</v>
      </c>
      <c r="B840" s="173" t="s">
        <v>43</v>
      </c>
      <c r="C840" s="175" t="s">
        <v>33</v>
      </c>
      <c r="D840" s="77">
        <f>'Dec 22_GCV (Imp)'!G29</f>
        <v>4694</v>
      </c>
      <c r="E840" s="30">
        <v>4694</v>
      </c>
      <c r="F840" s="224" t="s">
        <v>6</v>
      </c>
    </row>
    <row r="841" spans="1:6" x14ac:dyDescent="0.2">
      <c r="A841" s="233"/>
      <c r="B841" s="173" t="s">
        <v>44</v>
      </c>
      <c r="C841" s="175" t="s">
        <v>33</v>
      </c>
      <c r="D841" s="77">
        <f>'Dec 22_GCV (Washed)'!G38</f>
        <v>3869</v>
      </c>
      <c r="E841" s="30">
        <v>3869</v>
      </c>
      <c r="F841" s="224"/>
    </row>
    <row r="842" spans="1:6" x14ac:dyDescent="0.2">
      <c r="A842" s="223" t="s">
        <v>45</v>
      </c>
      <c r="B842" s="10" t="s">
        <v>46</v>
      </c>
      <c r="C842" s="52" t="s">
        <v>47</v>
      </c>
      <c r="D842" s="29">
        <v>10636</v>
      </c>
      <c r="E842" s="30">
        <v>10636</v>
      </c>
      <c r="F842" s="224" t="s">
        <v>6</v>
      </c>
    </row>
    <row r="843" spans="1:6" x14ac:dyDescent="0.2">
      <c r="A843" s="223" t="s">
        <v>48</v>
      </c>
      <c r="B843" s="10" t="s">
        <v>49</v>
      </c>
      <c r="C843" s="52" t="s">
        <v>47</v>
      </c>
      <c r="D843" s="29">
        <v>10267</v>
      </c>
      <c r="E843" s="30">
        <v>10267</v>
      </c>
      <c r="F843" s="224" t="s">
        <v>6</v>
      </c>
    </row>
    <row r="844" spans="1:6" x14ac:dyDescent="0.2">
      <c r="A844" s="223" t="s">
        <v>50</v>
      </c>
      <c r="B844" s="10" t="s">
        <v>51</v>
      </c>
      <c r="C844" s="52" t="s">
        <v>47</v>
      </c>
      <c r="D844" s="32"/>
      <c r="E844" s="32"/>
      <c r="F844" s="224" t="s">
        <v>6</v>
      </c>
    </row>
    <row r="845" spans="1:6" x14ac:dyDescent="0.2">
      <c r="A845" s="223"/>
      <c r="B845" s="10"/>
      <c r="C845" s="52"/>
      <c r="D845" s="32"/>
      <c r="E845" s="32"/>
      <c r="F845" s="224"/>
    </row>
    <row r="846" spans="1:6" x14ac:dyDescent="0.2">
      <c r="A846" s="222">
        <v>2.2000000000000002</v>
      </c>
      <c r="B846" s="28" t="s">
        <v>52</v>
      </c>
      <c r="C846" s="53"/>
      <c r="D846" s="32"/>
      <c r="E846" s="32"/>
      <c r="F846" s="224"/>
    </row>
    <row r="847" spans="1:6" x14ac:dyDescent="0.2">
      <c r="A847" s="223" t="s">
        <v>53</v>
      </c>
      <c r="B847" s="10" t="s">
        <v>54</v>
      </c>
      <c r="C847" s="52" t="s">
        <v>33</v>
      </c>
      <c r="D847" s="32">
        <v>120</v>
      </c>
      <c r="E847" s="32"/>
      <c r="F847" s="224"/>
    </row>
    <row r="848" spans="1:6" x14ac:dyDescent="0.2">
      <c r="A848" s="223" t="s">
        <v>55</v>
      </c>
      <c r="B848" s="10" t="s">
        <v>56</v>
      </c>
      <c r="C848" s="52" t="s">
        <v>33</v>
      </c>
      <c r="D848" s="32">
        <v>388.24803467991387</v>
      </c>
      <c r="E848" s="30">
        <v>120</v>
      </c>
      <c r="F848" s="224" t="s">
        <v>6</v>
      </c>
    </row>
    <row r="849" spans="1:6" x14ac:dyDescent="0.2">
      <c r="A849" s="223"/>
      <c r="B849" s="10"/>
      <c r="C849" s="52"/>
      <c r="D849" s="32"/>
      <c r="E849" s="32"/>
      <c r="F849" s="224"/>
    </row>
    <row r="850" spans="1:6" x14ac:dyDescent="0.2">
      <c r="A850" s="222">
        <v>2.2999999999999998</v>
      </c>
      <c r="B850" s="28" t="s">
        <v>57</v>
      </c>
      <c r="C850" s="52"/>
      <c r="D850" s="32"/>
      <c r="E850" s="32"/>
      <c r="F850" s="224"/>
    </row>
    <row r="851" spans="1:6" x14ac:dyDescent="0.2">
      <c r="A851" s="223" t="s">
        <v>58</v>
      </c>
      <c r="B851" s="10" t="s">
        <v>59</v>
      </c>
      <c r="C851" s="52" t="s">
        <v>33</v>
      </c>
      <c r="D851" s="29">
        <v>3076</v>
      </c>
      <c r="E851" s="30">
        <v>3502.0354647451541</v>
      </c>
      <c r="F851" s="224" t="s">
        <v>6</v>
      </c>
    </row>
    <row r="852" spans="1:6" x14ac:dyDescent="0.2">
      <c r="A852" s="223" t="s">
        <v>60</v>
      </c>
      <c r="B852" s="10" t="s">
        <v>61</v>
      </c>
      <c r="C852" s="52" t="s">
        <v>33</v>
      </c>
      <c r="D852" s="32"/>
      <c r="E852" s="30"/>
      <c r="F852" s="224" t="s">
        <v>6</v>
      </c>
    </row>
    <row r="853" spans="1:6" x14ac:dyDescent="0.2">
      <c r="A853" s="223"/>
      <c r="B853" s="10"/>
      <c r="C853" s="52"/>
      <c r="D853" s="53"/>
      <c r="E853" s="53"/>
      <c r="F853" s="224"/>
    </row>
    <row r="854" spans="1:6" x14ac:dyDescent="0.2">
      <c r="A854" s="222">
        <v>2.4</v>
      </c>
      <c r="B854" s="28" t="s">
        <v>62</v>
      </c>
      <c r="C854" s="52"/>
      <c r="D854" s="53"/>
      <c r="E854" s="53"/>
      <c r="F854" s="224"/>
    </row>
    <row r="855" spans="1:6" x14ac:dyDescent="0.2">
      <c r="A855" s="223" t="s">
        <v>63</v>
      </c>
      <c r="B855" s="10" t="s">
        <v>64</v>
      </c>
      <c r="C855" s="52" t="s">
        <v>65</v>
      </c>
      <c r="D855" s="29">
        <v>3603.8141994539014</v>
      </c>
      <c r="E855" s="30">
        <v>3599.0053080417406</v>
      </c>
      <c r="F855" s="133" t="s">
        <v>66</v>
      </c>
    </row>
    <row r="856" spans="1:6" x14ac:dyDescent="0.2">
      <c r="A856" s="223" t="s">
        <v>67</v>
      </c>
      <c r="B856" s="10" t="s">
        <v>68</v>
      </c>
      <c r="C856" s="52" t="s">
        <v>65</v>
      </c>
      <c r="D856" s="29">
        <v>15370.942258571105</v>
      </c>
      <c r="E856" s="30">
        <v>15370.942258571105</v>
      </c>
      <c r="F856" s="134"/>
    </row>
    <row r="857" spans="1:6" x14ac:dyDescent="0.2">
      <c r="A857" s="223"/>
      <c r="B857" s="10" t="s">
        <v>69</v>
      </c>
      <c r="C857" s="52" t="s">
        <v>65</v>
      </c>
      <c r="D857" s="29">
        <v>4555.4021910814317</v>
      </c>
      <c r="E857" s="30">
        <v>4555.4021910814317</v>
      </c>
      <c r="F857" s="134"/>
    </row>
    <row r="858" spans="1:6" x14ac:dyDescent="0.2">
      <c r="A858" s="223" t="s">
        <v>70</v>
      </c>
      <c r="B858" s="10" t="s">
        <v>46</v>
      </c>
      <c r="C858" s="52" t="s">
        <v>71</v>
      </c>
      <c r="D858" s="29">
        <v>62211.579405737706</v>
      </c>
      <c r="E858" s="30">
        <v>62211.579405737706</v>
      </c>
      <c r="F858" s="134"/>
    </row>
    <row r="859" spans="1:6" x14ac:dyDescent="0.2">
      <c r="A859" s="223" t="s">
        <v>72</v>
      </c>
      <c r="B859" s="10" t="s">
        <v>49</v>
      </c>
      <c r="C859" s="52" t="s">
        <v>71</v>
      </c>
      <c r="D859" s="29">
        <v>52000.356447368416</v>
      </c>
      <c r="E859" s="30">
        <v>52000.356447368416</v>
      </c>
      <c r="F859" s="135"/>
    </row>
    <row r="860" spans="1:6" x14ac:dyDescent="0.2">
      <c r="A860" s="223"/>
      <c r="B860" s="10"/>
      <c r="C860" s="52"/>
      <c r="D860" s="53"/>
      <c r="E860" s="53"/>
      <c r="F860" s="224"/>
    </row>
    <row r="861" spans="1:6" x14ac:dyDescent="0.2">
      <c r="A861" s="222">
        <v>3</v>
      </c>
      <c r="B861" s="102" t="s">
        <v>73</v>
      </c>
      <c r="C861" s="103"/>
      <c r="D861" s="103"/>
      <c r="E861" s="103"/>
      <c r="F861" s="131"/>
    </row>
    <row r="862" spans="1:6" x14ac:dyDescent="0.2">
      <c r="A862" s="222">
        <v>3.1</v>
      </c>
      <c r="B862" s="28" t="s">
        <v>74</v>
      </c>
      <c r="C862" s="52"/>
      <c r="D862" s="53"/>
      <c r="E862" s="53"/>
      <c r="F862" s="224"/>
    </row>
    <row r="863" spans="1:6" x14ac:dyDescent="0.2">
      <c r="A863" s="223" t="s">
        <v>75</v>
      </c>
      <c r="B863" s="10" t="s">
        <v>64</v>
      </c>
      <c r="C863" s="52" t="s">
        <v>76</v>
      </c>
      <c r="D863" s="34">
        <v>0.51964255438892704</v>
      </c>
      <c r="E863" s="35">
        <v>0.43948269522358263</v>
      </c>
      <c r="F863" s="136" t="s">
        <v>6</v>
      </c>
    </row>
    <row r="864" spans="1:6" x14ac:dyDescent="0.2">
      <c r="A864" s="223" t="s">
        <v>77</v>
      </c>
      <c r="B864" s="10" t="s">
        <v>68</v>
      </c>
      <c r="C864" s="52" t="s">
        <v>76</v>
      </c>
      <c r="D864" s="34">
        <v>0.10245656800154769</v>
      </c>
      <c r="E864" s="35">
        <v>8.665165750643522E-2</v>
      </c>
      <c r="F864" s="137"/>
    </row>
    <row r="865" spans="1:6" x14ac:dyDescent="0.2">
      <c r="A865" s="223"/>
      <c r="B865" s="10" t="s">
        <v>69</v>
      </c>
      <c r="C865" s="52" t="s">
        <v>76</v>
      </c>
      <c r="D865" s="34">
        <v>0.17817464253680157</v>
      </c>
      <c r="E865" s="35">
        <v>0.1506894911919871</v>
      </c>
      <c r="F865" s="137"/>
    </row>
    <row r="866" spans="1:6" x14ac:dyDescent="0.2">
      <c r="A866" s="223" t="s">
        <v>78</v>
      </c>
      <c r="B866" s="10" t="s">
        <v>46</v>
      </c>
      <c r="C866" s="52" t="s">
        <v>79</v>
      </c>
      <c r="D866" s="34">
        <v>6.8661073884521348E-2</v>
      </c>
      <c r="E866" s="35">
        <v>0.1</v>
      </c>
      <c r="F866" s="137"/>
    </row>
    <row r="867" spans="1:6" x14ac:dyDescent="0.2">
      <c r="A867" s="223" t="s">
        <v>80</v>
      </c>
      <c r="B867" s="10" t="s">
        <v>49</v>
      </c>
      <c r="C867" s="52" t="s">
        <v>79</v>
      </c>
      <c r="D867" s="34">
        <v>0.26732795159957085</v>
      </c>
      <c r="E867" s="35">
        <v>0.4</v>
      </c>
      <c r="F867" s="138"/>
    </row>
    <row r="868" spans="1:6" x14ac:dyDescent="0.2">
      <c r="A868" s="223"/>
      <c r="B868" s="10"/>
      <c r="C868" s="52"/>
      <c r="D868" s="32"/>
      <c r="E868" s="32"/>
      <c r="F868" s="224"/>
    </row>
    <row r="869" spans="1:6" x14ac:dyDescent="0.2">
      <c r="A869" s="222">
        <v>3.2</v>
      </c>
      <c r="B869" s="28" t="s">
        <v>81</v>
      </c>
      <c r="C869" s="52"/>
      <c r="D869" s="32"/>
      <c r="E869" s="32"/>
      <c r="F869" s="224"/>
    </row>
    <row r="870" spans="1:6" x14ac:dyDescent="0.2">
      <c r="A870" s="223" t="s">
        <v>82</v>
      </c>
      <c r="B870" s="10" t="s">
        <v>64</v>
      </c>
      <c r="C870" s="36" t="s">
        <v>83</v>
      </c>
      <c r="D870" s="29">
        <v>147731.78</v>
      </c>
      <c r="E870" s="30">
        <v>124942.73283858842</v>
      </c>
      <c r="F870" s="136" t="s">
        <v>6</v>
      </c>
    </row>
    <row r="871" spans="1:6" x14ac:dyDescent="0.2">
      <c r="A871" s="223" t="s">
        <v>84</v>
      </c>
      <c r="B871" s="10" t="s">
        <v>68</v>
      </c>
      <c r="C871" s="36" t="s">
        <v>83</v>
      </c>
      <c r="D871" s="29">
        <v>29127.890000000003</v>
      </c>
      <c r="E871" s="30">
        <v>24634.632970792001</v>
      </c>
      <c r="F871" s="137"/>
    </row>
    <row r="872" spans="1:6" x14ac:dyDescent="0.2">
      <c r="A872" s="223"/>
      <c r="B872" s="10" t="s">
        <v>69</v>
      </c>
      <c r="C872" s="36" t="s">
        <v>83</v>
      </c>
      <c r="D872" s="29">
        <v>50654.16</v>
      </c>
      <c r="E872" s="30">
        <v>42840.268898425973</v>
      </c>
      <c r="F872" s="137"/>
    </row>
    <row r="873" spans="1:6" x14ac:dyDescent="0.2">
      <c r="A873" s="223" t="s">
        <v>85</v>
      </c>
      <c r="B873" s="10" t="s">
        <v>46</v>
      </c>
      <c r="C873" s="36" t="s">
        <v>86</v>
      </c>
      <c r="D873" s="29">
        <v>19.52</v>
      </c>
      <c r="E873" s="30">
        <v>28.429500000000004</v>
      </c>
      <c r="F873" s="137"/>
    </row>
    <row r="874" spans="1:6" x14ac:dyDescent="0.2">
      <c r="A874" s="223" t="s">
        <v>87</v>
      </c>
      <c r="B874" s="10" t="s">
        <v>49</v>
      </c>
      <c r="C874" s="36" t="s">
        <v>86</v>
      </c>
      <c r="D874" s="29">
        <v>76</v>
      </c>
      <c r="E874" s="30">
        <v>113.71800000000002</v>
      </c>
      <c r="F874" s="138"/>
    </row>
    <row r="875" spans="1:6" x14ac:dyDescent="0.2">
      <c r="A875" s="223"/>
      <c r="B875" s="10"/>
      <c r="C875" s="52"/>
      <c r="D875" s="32"/>
      <c r="E875" s="32"/>
      <c r="F875" s="224"/>
    </row>
    <row r="876" spans="1:6" x14ac:dyDescent="0.2">
      <c r="A876" s="222">
        <v>3.3</v>
      </c>
      <c r="B876" s="28" t="s">
        <v>88</v>
      </c>
      <c r="C876" s="52"/>
      <c r="D876" s="32"/>
      <c r="E876" s="32"/>
      <c r="F876" s="224"/>
    </row>
    <row r="877" spans="1:6" x14ac:dyDescent="0.2">
      <c r="A877" s="223" t="s">
        <v>89</v>
      </c>
      <c r="B877" s="10" t="s">
        <v>64</v>
      </c>
      <c r="C877" s="57" t="s">
        <v>90</v>
      </c>
      <c r="D877" s="32">
        <v>454422.95527999999</v>
      </c>
      <c r="E877" s="30">
        <v>437553.88146291557</v>
      </c>
      <c r="F877" s="136" t="s">
        <v>6</v>
      </c>
    </row>
    <row r="878" spans="1:6" x14ac:dyDescent="0.2">
      <c r="A878" s="223" t="s">
        <v>91</v>
      </c>
      <c r="B878" s="10" t="s">
        <v>68</v>
      </c>
      <c r="C878" s="57" t="s">
        <v>90</v>
      </c>
      <c r="D878" s="32">
        <v>89597.389640000009</v>
      </c>
      <c r="E878" s="30">
        <v>86271.358324693865</v>
      </c>
      <c r="F878" s="137"/>
    </row>
    <row r="879" spans="1:6" x14ac:dyDescent="0.2">
      <c r="A879" s="223"/>
      <c r="B879" s="10" t="s">
        <v>69</v>
      </c>
      <c r="C879" s="57" t="s">
        <v>90</v>
      </c>
      <c r="D879" s="32">
        <v>155812.19615999999</v>
      </c>
      <c r="E879" s="30">
        <v>150028.14100150659</v>
      </c>
      <c r="F879" s="137"/>
    </row>
    <row r="880" spans="1:6" x14ac:dyDescent="0.2">
      <c r="A880" s="223" t="s">
        <v>92</v>
      </c>
      <c r="B880" s="10" t="s">
        <v>46</v>
      </c>
      <c r="C880" s="57" t="s">
        <v>90</v>
      </c>
      <c r="D880" s="32">
        <v>177.09535615999999</v>
      </c>
      <c r="E880" s="30">
        <v>257.92686618600004</v>
      </c>
      <c r="F880" s="137"/>
    </row>
    <row r="881" spans="1:6" x14ac:dyDescent="0.2">
      <c r="A881" s="223" t="s">
        <v>93</v>
      </c>
      <c r="B881" s="10" t="s">
        <v>49</v>
      </c>
      <c r="C881" s="57" t="s">
        <v>90</v>
      </c>
      <c r="D881" s="32">
        <v>728.01243600000009</v>
      </c>
      <c r="E881" s="30">
        <v>1089.3173446980002</v>
      </c>
      <c r="F881" s="138"/>
    </row>
    <row r="882" spans="1:6" x14ac:dyDescent="0.2">
      <c r="A882" s="223"/>
      <c r="B882" s="38" t="s">
        <v>94</v>
      </c>
      <c r="C882" s="58" t="s">
        <v>90</v>
      </c>
      <c r="D882" s="40">
        <v>700737.64887216012</v>
      </c>
      <c r="E882" s="41">
        <v>675200.625</v>
      </c>
      <c r="F882" s="224"/>
    </row>
    <row r="883" spans="1:6" x14ac:dyDescent="0.2">
      <c r="A883" s="223"/>
      <c r="B883" s="10"/>
      <c r="C883" s="52"/>
      <c r="D883" s="53"/>
      <c r="E883" s="53"/>
      <c r="F883" s="224"/>
    </row>
    <row r="884" spans="1:6" x14ac:dyDescent="0.2">
      <c r="A884" s="222">
        <v>4</v>
      </c>
      <c r="B884" s="97" t="s">
        <v>95</v>
      </c>
      <c r="C884" s="98"/>
      <c r="D884" s="98"/>
      <c r="E884" s="98"/>
      <c r="F884" s="139"/>
    </row>
    <row r="885" spans="1:6" x14ac:dyDescent="0.2">
      <c r="A885" s="223">
        <v>4.0999999999999996</v>
      </c>
      <c r="B885" s="10" t="s">
        <v>64</v>
      </c>
      <c r="C885" s="52" t="s">
        <v>96</v>
      </c>
      <c r="D885" s="32">
        <v>53.239788647459989</v>
      </c>
      <c r="E885" s="30">
        <v>44.966955868732086</v>
      </c>
      <c r="F885" s="136" t="s">
        <v>6</v>
      </c>
    </row>
    <row r="886" spans="1:6" x14ac:dyDescent="0.2">
      <c r="A886" s="223">
        <v>4.2</v>
      </c>
      <c r="B886" s="10" t="s">
        <v>68</v>
      </c>
      <c r="C886" s="52" t="s">
        <v>96</v>
      </c>
      <c r="D886" s="32">
        <v>44.772311530401076</v>
      </c>
      <c r="E886" s="30">
        <v>37.865752095513585</v>
      </c>
      <c r="F886" s="137"/>
    </row>
    <row r="887" spans="1:6" x14ac:dyDescent="0.2">
      <c r="A887" s="223"/>
      <c r="B887" s="10" t="s">
        <v>69</v>
      </c>
      <c r="C887" s="52" t="s">
        <v>96</v>
      </c>
      <c r="D887" s="32">
        <v>23.075007145138944</v>
      </c>
      <c r="E887" s="30">
        <v>19.515465480640739</v>
      </c>
      <c r="F887" s="137"/>
    </row>
    <row r="888" spans="1:6" x14ac:dyDescent="0.2">
      <c r="A888" s="223">
        <v>4.3</v>
      </c>
      <c r="B888" s="10" t="s">
        <v>46</v>
      </c>
      <c r="C888" s="52" t="s">
        <v>96</v>
      </c>
      <c r="D888" s="32">
        <v>0.121437003</v>
      </c>
      <c r="E888" s="30">
        <v>0.17686440967154204</v>
      </c>
      <c r="F888" s="137"/>
    </row>
    <row r="889" spans="1:6" x14ac:dyDescent="0.2">
      <c r="A889" s="223">
        <v>4.4000000000000004</v>
      </c>
      <c r="B889" s="10" t="s">
        <v>49</v>
      </c>
      <c r="C889" s="52" t="s">
        <v>96</v>
      </c>
      <c r="D889" s="32">
        <v>0.39520270899999999</v>
      </c>
      <c r="E889" s="30">
        <v>0.59133765344818423</v>
      </c>
      <c r="F889" s="138"/>
    </row>
    <row r="890" spans="1:6" x14ac:dyDescent="0.2">
      <c r="A890" s="223"/>
      <c r="B890" s="28" t="s">
        <v>95</v>
      </c>
      <c r="C890" s="8" t="s">
        <v>96</v>
      </c>
      <c r="D890" s="40">
        <v>121.60374703500001</v>
      </c>
      <c r="E890" s="41">
        <v>103.11637550800613</v>
      </c>
      <c r="F890" s="224"/>
    </row>
    <row r="891" spans="1:6" x14ac:dyDescent="0.2">
      <c r="A891" s="223"/>
      <c r="B891" s="53"/>
      <c r="C891" s="52"/>
      <c r="D891" s="53"/>
      <c r="E891" s="53"/>
      <c r="F891" s="224"/>
    </row>
    <row r="892" spans="1:6" x14ac:dyDescent="0.2">
      <c r="A892" s="222">
        <v>5</v>
      </c>
      <c r="B892" s="102" t="s">
        <v>97</v>
      </c>
      <c r="C892" s="103"/>
      <c r="D892" s="103"/>
      <c r="E892" s="103"/>
      <c r="F892" s="131"/>
    </row>
    <row r="893" spans="1:6" x14ac:dyDescent="0.2">
      <c r="A893" s="223">
        <v>5.0999999999999996</v>
      </c>
      <c r="B893" s="53" t="s">
        <v>98</v>
      </c>
      <c r="C893" s="52"/>
      <c r="D893" s="32"/>
      <c r="E893" s="30"/>
      <c r="F893" s="224" t="s">
        <v>99</v>
      </c>
    </row>
    <row r="894" spans="1:6" x14ac:dyDescent="0.2">
      <c r="A894" s="223">
        <v>5.2</v>
      </c>
      <c r="B894" s="53" t="s">
        <v>100</v>
      </c>
      <c r="C894" s="52"/>
      <c r="D894" s="32"/>
      <c r="E894" s="30"/>
      <c r="F894" s="224" t="s">
        <v>99</v>
      </c>
    </row>
    <row r="895" spans="1:6" x14ac:dyDescent="0.2">
      <c r="A895" s="223"/>
      <c r="B895" s="42" t="s">
        <v>101</v>
      </c>
      <c r="C895" s="52"/>
      <c r="D895" s="40">
        <v>0</v>
      </c>
      <c r="E895" s="41">
        <v>0</v>
      </c>
      <c r="F895" s="224"/>
    </row>
    <row r="896" spans="1:6" x14ac:dyDescent="0.2">
      <c r="A896" s="223"/>
      <c r="B896" s="53"/>
      <c r="C896" s="52"/>
      <c r="D896" s="32"/>
      <c r="E896" s="32"/>
      <c r="F896" s="224"/>
    </row>
    <row r="897" spans="1:6" x14ac:dyDescent="0.2">
      <c r="A897" s="222">
        <v>6</v>
      </c>
      <c r="B897" s="42" t="s">
        <v>102</v>
      </c>
      <c r="C897" s="8" t="s">
        <v>96</v>
      </c>
      <c r="D897" s="40">
        <v>121.60374703500001</v>
      </c>
      <c r="E897" s="41">
        <v>103.11637550800613</v>
      </c>
      <c r="F897" s="224" t="s">
        <v>6</v>
      </c>
    </row>
    <row r="898" spans="1:6" x14ac:dyDescent="0.2">
      <c r="A898" s="223"/>
      <c r="B898" s="53"/>
      <c r="C898" s="52"/>
      <c r="D898" s="32"/>
      <c r="E898" s="32"/>
      <c r="F898" s="224"/>
    </row>
    <row r="899" spans="1:6" ht="31.5" x14ac:dyDescent="0.2">
      <c r="A899" s="222">
        <v>7</v>
      </c>
      <c r="B899" s="42" t="s">
        <v>103</v>
      </c>
      <c r="C899" s="8" t="s">
        <v>104</v>
      </c>
      <c r="D899" s="43">
        <v>4.2773790265393341</v>
      </c>
      <c r="E899" s="44">
        <v>3.6270907159115042</v>
      </c>
      <c r="F899" s="224" t="s">
        <v>6</v>
      </c>
    </row>
    <row r="900" spans="1:6" x14ac:dyDescent="0.2">
      <c r="A900" s="223"/>
      <c r="B900" s="53"/>
      <c r="C900" s="52"/>
      <c r="D900" s="34"/>
      <c r="E900" s="34"/>
      <c r="F900" s="224"/>
    </row>
    <row r="901" spans="1:6" x14ac:dyDescent="0.2">
      <c r="A901" s="222">
        <v>8</v>
      </c>
      <c r="B901" s="42" t="s">
        <v>105</v>
      </c>
      <c r="C901" s="8" t="s">
        <v>104</v>
      </c>
      <c r="D901" s="43">
        <v>4.5424872726491667</v>
      </c>
      <c r="E901" s="44">
        <v>3.8586071445867072</v>
      </c>
      <c r="F901" s="224" t="s">
        <v>6</v>
      </c>
    </row>
    <row r="902" spans="1:6" x14ac:dyDescent="0.2">
      <c r="A902" s="155"/>
      <c r="B902" s="158"/>
      <c r="C902" s="157"/>
      <c r="D902" s="158"/>
      <c r="E902" s="158"/>
      <c r="F902" s="159"/>
    </row>
    <row r="903" spans="1:6" x14ac:dyDescent="0.2">
      <c r="A903" s="226" t="s">
        <v>106</v>
      </c>
      <c r="B903" s="158"/>
      <c r="C903" s="157"/>
      <c r="D903" s="158"/>
      <c r="E903" s="158"/>
      <c r="F903" s="159"/>
    </row>
    <row r="904" spans="1:6" x14ac:dyDescent="0.2">
      <c r="A904" s="155">
        <v>1</v>
      </c>
      <c r="B904" s="227" t="s">
        <v>107</v>
      </c>
      <c r="C904" s="227"/>
      <c r="D904" s="227"/>
      <c r="E904" s="227"/>
      <c r="F904" s="228"/>
    </row>
    <row r="905" spans="1:6" x14ac:dyDescent="0.2">
      <c r="A905" s="155">
        <v>2</v>
      </c>
      <c r="B905" s="229" t="s">
        <v>108</v>
      </c>
      <c r="C905" s="229"/>
      <c r="D905" s="229"/>
      <c r="E905" s="229"/>
      <c r="F905" s="230"/>
    </row>
    <row r="906" spans="1:6" x14ac:dyDescent="0.2">
      <c r="A906" s="155">
        <v>3</v>
      </c>
      <c r="B906" s="227" t="s">
        <v>109</v>
      </c>
      <c r="C906" s="227"/>
      <c r="D906" s="227"/>
      <c r="E906" s="227"/>
      <c r="F906" s="228"/>
    </row>
    <row r="907" spans="1:6" x14ac:dyDescent="0.2">
      <c r="A907" s="155">
        <v>4</v>
      </c>
      <c r="B907" s="227" t="s">
        <v>110</v>
      </c>
      <c r="C907" s="227"/>
      <c r="D907" s="227"/>
      <c r="E907" s="227"/>
      <c r="F907" s="228"/>
    </row>
    <row r="908" spans="1:6" x14ac:dyDescent="0.2">
      <c r="A908" s="155">
        <v>5</v>
      </c>
      <c r="B908" s="227" t="s">
        <v>111</v>
      </c>
      <c r="C908" s="227"/>
      <c r="D908" s="227"/>
      <c r="E908" s="227"/>
      <c r="F908" s="228"/>
    </row>
    <row r="909" spans="1:6" ht="16.5" thickBot="1" x14ac:dyDescent="0.25">
      <c r="A909" s="160">
        <v>6</v>
      </c>
      <c r="B909" s="231" t="s">
        <v>112</v>
      </c>
      <c r="C909" s="231"/>
      <c r="D909" s="231"/>
      <c r="E909" s="231"/>
      <c r="F909" s="232"/>
    </row>
    <row r="910" spans="1:6" ht="16.5" thickBot="1" x14ac:dyDescent="0.25"/>
    <row r="911" spans="1:6" x14ac:dyDescent="0.2">
      <c r="A911" s="150"/>
      <c r="B911" s="153"/>
      <c r="C911" s="152"/>
      <c r="D911" s="153"/>
      <c r="E911" s="153"/>
      <c r="F911" s="154"/>
    </row>
    <row r="912" spans="1:6" x14ac:dyDescent="0.2">
      <c r="A912" s="155"/>
      <c r="B912" s="156" t="s">
        <v>113</v>
      </c>
      <c r="C912" s="157"/>
      <c r="D912" s="158"/>
      <c r="E912" s="158"/>
      <c r="F912" s="159"/>
    </row>
    <row r="913" spans="1:6" x14ac:dyDescent="0.2">
      <c r="A913" s="155"/>
      <c r="B913" s="156" t="s">
        <v>314</v>
      </c>
      <c r="C913" s="157"/>
      <c r="D913" s="158"/>
      <c r="E913" s="158"/>
      <c r="F913" s="159"/>
    </row>
    <row r="914" spans="1:6" x14ac:dyDescent="0.2">
      <c r="A914" s="155"/>
      <c r="B914" s="156" t="s">
        <v>1</v>
      </c>
      <c r="C914" s="157"/>
      <c r="D914" s="158"/>
      <c r="E914" s="158"/>
      <c r="F914" s="159"/>
    </row>
    <row r="915" spans="1:6" x14ac:dyDescent="0.2">
      <c r="A915" s="155"/>
      <c r="B915" s="156" t="s">
        <v>2</v>
      </c>
      <c r="C915" s="157"/>
      <c r="D915" s="158"/>
      <c r="E915" s="158"/>
      <c r="F915" s="159"/>
    </row>
    <row r="916" spans="1:6" x14ac:dyDescent="0.2">
      <c r="A916" s="155"/>
      <c r="B916" s="158"/>
      <c r="C916" s="157"/>
      <c r="D916" s="158"/>
      <c r="E916" s="158"/>
      <c r="F916" s="159"/>
    </row>
    <row r="917" spans="1:6" x14ac:dyDescent="0.2">
      <c r="A917" s="220" t="s">
        <v>3</v>
      </c>
      <c r="B917" s="49" t="s">
        <v>4</v>
      </c>
      <c r="C917" s="49" t="s">
        <v>5</v>
      </c>
      <c r="D917" s="50" t="s">
        <v>6</v>
      </c>
      <c r="E917" s="50" t="s">
        <v>7</v>
      </c>
      <c r="F917" s="221" t="s">
        <v>8</v>
      </c>
    </row>
    <row r="918" spans="1:6" x14ac:dyDescent="0.2">
      <c r="A918" s="222">
        <v>1</v>
      </c>
      <c r="B918" s="51" t="s">
        <v>9</v>
      </c>
      <c r="C918" s="8"/>
      <c r="D918" s="8"/>
      <c r="E918" s="8"/>
      <c r="F918" s="127"/>
    </row>
    <row r="919" spans="1:6" x14ac:dyDescent="0.2">
      <c r="A919" s="223">
        <v>1.1000000000000001</v>
      </c>
      <c r="B919" s="53" t="s">
        <v>10</v>
      </c>
      <c r="C919" s="52" t="s">
        <v>11</v>
      </c>
      <c r="D919" s="78">
        <v>500</v>
      </c>
      <c r="E919" s="12">
        <v>500</v>
      </c>
      <c r="F919" s="224"/>
    </row>
    <row r="920" spans="1:6" x14ac:dyDescent="0.2">
      <c r="A920" s="223">
        <v>1.2</v>
      </c>
      <c r="B920" s="53" t="s">
        <v>12</v>
      </c>
      <c r="C920" s="52" t="s">
        <v>13</v>
      </c>
      <c r="D920" s="13">
        <v>0.87490000000000001</v>
      </c>
      <c r="E920" s="14">
        <v>0.85</v>
      </c>
      <c r="F920" s="224" t="s">
        <v>6</v>
      </c>
    </row>
    <row r="921" spans="1:6" x14ac:dyDescent="0.2">
      <c r="A921" s="223">
        <v>1.3</v>
      </c>
      <c r="B921" s="53" t="s">
        <v>14</v>
      </c>
      <c r="C921" s="52" t="s">
        <v>13</v>
      </c>
      <c r="D921" s="13">
        <v>0.79879999999999995</v>
      </c>
      <c r="E921" s="14">
        <v>0.85</v>
      </c>
      <c r="F921" s="224" t="s">
        <v>6</v>
      </c>
    </row>
    <row r="922" spans="1:6" x14ac:dyDescent="0.2">
      <c r="A922" s="223">
        <v>1.4</v>
      </c>
      <c r="B922" s="53" t="s">
        <v>15</v>
      </c>
      <c r="C922" s="52" t="s">
        <v>16</v>
      </c>
      <c r="D922" s="15">
        <v>296.54500000000002</v>
      </c>
      <c r="E922" s="12">
        <v>296.54500000000002</v>
      </c>
      <c r="F922" s="224" t="s">
        <v>6</v>
      </c>
    </row>
    <row r="923" spans="1:6" x14ac:dyDescent="0.25">
      <c r="A923" s="223">
        <v>1.5</v>
      </c>
      <c r="B923" s="53" t="s">
        <v>17</v>
      </c>
      <c r="C923" s="52" t="s">
        <v>13</v>
      </c>
      <c r="D923" s="16">
        <v>5.8092363722200675E-2</v>
      </c>
      <c r="E923" s="17">
        <v>0.06</v>
      </c>
      <c r="F923" s="224" t="s">
        <v>6</v>
      </c>
    </row>
    <row r="924" spans="1:6" x14ac:dyDescent="0.2">
      <c r="A924" s="223">
        <v>1.6</v>
      </c>
      <c r="B924" s="53" t="s">
        <v>17</v>
      </c>
      <c r="C924" s="52" t="s">
        <v>16</v>
      </c>
      <c r="D924" s="15">
        <v>17.227</v>
      </c>
      <c r="E924" s="12">
        <v>17.7927</v>
      </c>
      <c r="F924" s="224" t="s">
        <v>6</v>
      </c>
    </row>
    <row r="925" spans="1:6" x14ac:dyDescent="0.25">
      <c r="A925" s="223">
        <v>1.7</v>
      </c>
      <c r="B925" s="53" t="s">
        <v>18</v>
      </c>
      <c r="C925" s="52" t="s">
        <v>13</v>
      </c>
      <c r="D925" s="16">
        <v>0</v>
      </c>
      <c r="E925" s="19">
        <v>0</v>
      </c>
      <c r="F925" s="224" t="s">
        <v>6</v>
      </c>
    </row>
    <row r="926" spans="1:6" x14ac:dyDescent="0.2">
      <c r="A926" s="223">
        <v>1.8</v>
      </c>
      <c r="B926" s="53" t="s">
        <v>18</v>
      </c>
      <c r="C926" s="52" t="s">
        <v>16</v>
      </c>
      <c r="D926" s="79">
        <v>0</v>
      </c>
      <c r="E926" s="21">
        <v>0</v>
      </c>
      <c r="F926" s="224" t="s">
        <v>6</v>
      </c>
    </row>
    <row r="927" spans="1:6" x14ac:dyDescent="0.25">
      <c r="A927" s="223">
        <v>1.9</v>
      </c>
      <c r="B927" s="53" t="s">
        <v>19</v>
      </c>
      <c r="C927" s="52" t="s">
        <v>13</v>
      </c>
      <c r="D927" s="16">
        <v>5.8092363722200675E-2</v>
      </c>
      <c r="E927" s="19">
        <v>0.06</v>
      </c>
      <c r="F927" s="224" t="s">
        <v>6</v>
      </c>
    </row>
    <row r="928" spans="1:6" x14ac:dyDescent="0.2">
      <c r="A928" s="225">
        <v>1.1000000000000001</v>
      </c>
      <c r="B928" s="53" t="s">
        <v>20</v>
      </c>
      <c r="C928" s="52" t="s">
        <v>16</v>
      </c>
      <c r="D928" s="80">
        <v>17.227</v>
      </c>
      <c r="E928" s="24">
        <v>17.7927</v>
      </c>
      <c r="F928" s="224" t="s">
        <v>6</v>
      </c>
    </row>
    <row r="929" spans="1:6" x14ac:dyDescent="0.2">
      <c r="A929" s="225">
        <v>1.1100000000000001</v>
      </c>
      <c r="B929" s="53" t="s">
        <v>21</v>
      </c>
      <c r="C929" s="52" t="s">
        <v>16</v>
      </c>
      <c r="D929" s="80">
        <v>279.31800000000004</v>
      </c>
      <c r="E929" s="24">
        <v>278.75229999999999</v>
      </c>
      <c r="F929" s="224" t="s">
        <v>6</v>
      </c>
    </row>
    <row r="930" spans="1:6" x14ac:dyDescent="0.2">
      <c r="A930" s="223">
        <v>1.1200000000000001</v>
      </c>
      <c r="B930" s="53" t="s">
        <v>22</v>
      </c>
      <c r="C930" s="52" t="s">
        <v>23</v>
      </c>
      <c r="D930" s="81">
        <v>2504.3333339584883</v>
      </c>
      <c r="E930" s="26">
        <v>2375</v>
      </c>
      <c r="F930" s="224" t="s">
        <v>6</v>
      </c>
    </row>
    <row r="931" spans="1:6" x14ac:dyDescent="0.2">
      <c r="A931" s="223">
        <v>1.1299999999999999</v>
      </c>
      <c r="B931" s="53" t="s">
        <v>24</v>
      </c>
      <c r="C931" s="52" t="s">
        <v>25</v>
      </c>
      <c r="D931" s="81">
        <v>0.33202380751656579</v>
      </c>
      <c r="E931" s="15">
        <v>0.5</v>
      </c>
      <c r="F931" s="224" t="s">
        <v>6</v>
      </c>
    </row>
    <row r="932" spans="1:6" x14ac:dyDescent="0.25">
      <c r="A932" s="225">
        <v>1.1399999999999999</v>
      </c>
      <c r="B932" s="53" t="s">
        <v>26</v>
      </c>
      <c r="C932" s="52" t="s">
        <v>13</v>
      </c>
      <c r="D932" s="16">
        <v>2.1549109901052896E-2</v>
      </c>
      <c r="E932" s="27">
        <v>8.0000000000000002E-3</v>
      </c>
      <c r="F932" s="224" t="s">
        <v>6</v>
      </c>
    </row>
    <row r="933" spans="1:6" x14ac:dyDescent="0.25">
      <c r="A933" s="225">
        <v>1.1499999999999999</v>
      </c>
      <c r="B933" s="53" t="s">
        <v>27</v>
      </c>
      <c r="C933" s="52" t="s">
        <v>13</v>
      </c>
      <c r="D933" s="16"/>
      <c r="E933" s="27">
        <v>0</v>
      </c>
      <c r="F933" s="224" t="s">
        <v>6</v>
      </c>
    </row>
    <row r="934" spans="1:6" x14ac:dyDescent="0.25">
      <c r="A934" s="225"/>
      <c r="B934" s="53" t="s">
        <v>28</v>
      </c>
      <c r="C934" s="52" t="s">
        <v>13</v>
      </c>
      <c r="D934" s="16"/>
      <c r="E934" s="27">
        <v>0</v>
      </c>
      <c r="F934" s="224" t="s">
        <v>6</v>
      </c>
    </row>
    <row r="935" spans="1:6" x14ac:dyDescent="0.2">
      <c r="A935" s="222">
        <v>2</v>
      </c>
      <c r="B935" s="102" t="s">
        <v>29</v>
      </c>
      <c r="C935" s="103"/>
      <c r="D935" s="103"/>
      <c r="E935" s="103"/>
      <c r="F935" s="131"/>
    </row>
    <row r="936" spans="1:6" x14ac:dyDescent="0.2">
      <c r="A936" s="222">
        <v>2.1</v>
      </c>
      <c r="B936" s="42" t="s">
        <v>30</v>
      </c>
      <c r="C936" s="52"/>
      <c r="D936" s="10"/>
      <c r="E936" s="10"/>
      <c r="F936" s="224"/>
    </row>
    <row r="937" spans="1:6" ht="94.5" x14ac:dyDescent="0.2">
      <c r="A937" s="233" t="s">
        <v>31</v>
      </c>
      <c r="B937" s="173" t="s">
        <v>32</v>
      </c>
      <c r="C937" s="175" t="s">
        <v>33</v>
      </c>
      <c r="D937" s="77">
        <f>'Jan 23_GCV (Raw)'!F199</f>
        <v>4006</v>
      </c>
      <c r="E937" s="30">
        <v>4006</v>
      </c>
      <c r="F937" s="132" t="s">
        <v>34</v>
      </c>
    </row>
    <row r="938" spans="1:6" ht="31.5" x14ac:dyDescent="0.2">
      <c r="A938" s="223" t="s">
        <v>35</v>
      </c>
      <c r="B938" s="10" t="s">
        <v>36</v>
      </c>
      <c r="C938" s="52" t="s">
        <v>33</v>
      </c>
      <c r="D938" s="32"/>
      <c r="E938" s="30"/>
      <c r="F938" s="132" t="s">
        <v>37</v>
      </c>
    </row>
    <row r="939" spans="1:6" x14ac:dyDescent="0.2">
      <c r="A939" s="233"/>
      <c r="B939" s="173" t="s">
        <v>38</v>
      </c>
      <c r="C939" s="175" t="s">
        <v>33</v>
      </c>
      <c r="D939" s="77">
        <f>'Jan 23_GCV (Washed)'!F44</f>
        <v>4081</v>
      </c>
      <c r="E939" s="30">
        <v>4081</v>
      </c>
      <c r="F939" s="132"/>
    </row>
    <row r="940" spans="1:6" ht="78.75" x14ac:dyDescent="0.2">
      <c r="A940" s="233" t="s">
        <v>39</v>
      </c>
      <c r="B940" s="173" t="s">
        <v>40</v>
      </c>
      <c r="C940" s="175" t="s">
        <v>33</v>
      </c>
      <c r="D940" s="77">
        <f>'Jan 23_GCV (Raw)'!H199</f>
        <v>3081</v>
      </c>
      <c r="E940" s="30">
        <v>3406</v>
      </c>
      <c r="F940" s="132" t="s">
        <v>41</v>
      </c>
    </row>
    <row r="941" spans="1:6" x14ac:dyDescent="0.2">
      <c r="A941" s="233" t="s">
        <v>42</v>
      </c>
      <c r="B941" s="173" t="s">
        <v>43</v>
      </c>
      <c r="C941" s="175" t="s">
        <v>33</v>
      </c>
      <c r="D941" s="77">
        <f>'Jan 23_GCV (Imp)'!H19</f>
        <v>4678</v>
      </c>
      <c r="E941" s="30">
        <v>4678</v>
      </c>
      <c r="F941" s="224" t="s">
        <v>6</v>
      </c>
    </row>
    <row r="942" spans="1:6" x14ac:dyDescent="0.2">
      <c r="A942" s="233"/>
      <c r="B942" s="173" t="s">
        <v>44</v>
      </c>
      <c r="C942" s="175" t="s">
        <v>33</v>
      </c>
      <c r="D942" s="77">
        <f>'Jan 23_GCV (Washed)'!H44</f>
        <v>3864</v>
      </c>
      <c r="E942" s="30">
        <v>3864</v>
      </c>
      <c r="F942" s="224"/>
    </row>
    <row r="943" spans="1:6" x14ac:dyDescent="0.2">
      <c r="A943" s="223" t="s">
        <v>45</v>
      </c>
      <c r="B943" s="10" t="s">
        <v>46</v>
      </c>
      <c r="C943" s="52" t="s">
        <v>47</v>
      </c>
      <c r="D943" s="29">
        <v>10784</v>
      </c>
      <c r="E943" s="30">
        <v>10784</v>
      </c>
      <c r="F943" s="224" t="s">
        <v>6</v>
      </c>
    </row>
    <row r="944" spans="1:6" x14ac:dyDescent="0.2">
      <c r="A944" s="223" t="s">
        <v>48</v>
      </c>
      <c r="B944" s="10" t="s">
        <v>49</v>
      </c>
      <c r="C944" s="52" t="s">
        <v>47</v>
      </c>
      <c r="D944" s="29">
        <v>10260</v>
      </c>
      <c r="E944" s="30">
        <v>10260</v>
      </c>
      <c r="F944" s="224" t="s">
        <v>6</v>
      </c>
    </row>
    <row r="945" spans="1:6" x14ac:dyDescent="0.2">
      <c r="A945" s="223" t="s">
        <v>50</v>
      </c>
      <c r="B945" s="10" t="s">
        <v>51</v>
      </c>
      <c r="C945" s="52" t="s">
        <v>47</v>
      </c>
      <c r="D945" s="32"/>
      <c r="E945" s="32"/>
      <c r="F945" s="224" t="s">
        <v>6</v>
      </c>
    </row>
    <row r="946" spans="1:6" x14ac:dyDescent="0.2">
      <c r="A946" s="223"/>
      <c r="B946" s="10"/>
      <c r="C946" s="52"/>
      <c r="D946" s="32"/>
      <c r="E946" s="32"/>
      <c r="F946" s="224"/>
    </row>
    <row r="947" spans="1:6" x14ac:dyDescent="0.2">
      <c r="A947" s="222">
        <v>2.2000000000000002</v>
      </c>
      <c r="B947" s="28" t="s">
        <v>52</v>
      </c>
      <c r="C947" s="53"/>
      <c r="D947" s="32"/>
      <c r="E947" s="32"/>
      <c r="F947" s="224"/>
    </row>
    <row r="948" spans="1:6" x14ac:dyDescent="0.2">
      <c r="A948" s="223" t="s">
        <v>53</v>
      </c>
      <c r="B948" s="10" t="s">
        <v>54</v>
      </c>
      <c r="C948" s="52" t="s">
        <v>33</v>
      </c>
      <c r="D948" s="32">
        <v>120</v>
      </c>
      <c r="E948" s="32"/>
      <c r="F948" s="224"/>
    </row>
    <row r="949" spans="1:6" x14ac:dyDescent="0.2">
      <c r="A949" s="223" t="s">
        <v>55</v>
      </c>
      <c r="B949" s="10" t="s">
        <v>56</v>
      </c>
      <c r="C949" s="52" t="s">
        <v>33</v>
      </c>
      <c r="D949" s="32">
        <v>389.18459471414008</v>
      </c>
      <c r="E949" s="30">
        <v>120</v>
      </c>
      <c r="F949" s="224" t="s">
        <v>6</v>
      </c>
    </row>
    <row r="950" spans="1:6" x14ac:dyDescent="0.2">
      <c r="A950" s="223"/>
      <c r="B950" s="10"/>
      <c r="C950" s="52"/>
      <c r="D950" s="32"/>
      <c r="E950" s="32"/>
      <c r="F950" s="224"/>
    </row>
    <row r="951" spans="1:6" x14ac:dyDescent="0.2">
      <c r="A951" s="222">
        <v>2.2999999999999998</v>
      </c>
      <c r="B951" s="28" t="s">
        <v>57</v>
      </c>
      <c r="C951" s="52"/>
      <c r="D951" s="32"/>
      <c r="E951" s="32"/>
      <c r="F951" s="224"/>
    </row>
    <row r="952" spans="1:6" x14ac:dyDescent="0.2">
      <c r="A952" s="223" t="s">
        <v>58</v>
      </c>
      <c r="B952" s="10" t="s">
        <v>59</v>
      </c>
      <c r="C952" s="52" t="s">
        <v>33</v>
      </c>
      <c r="D952" s="29">
        <v>3082</v>
      </c>
      <c r="E952" s="30">
        <v>3559.7394838463847</v>
      </c>
      <c r="F952" s="224" t="s">
        <v>6</v>
      </c>
    </row>
    <row r="953" spans="1:6" x14ac:dyDescent="0.2">
      <c r="A953" s="223" t="s">
        <v>60</v>
      </c>
      <c r="B953" s="10" t="s">
        <v>61</v>
      </c>
      <c r="C953" s="52" t="s">
        <v>33</v>
      </c>
      <c r="D953" s="32"/>
      <c r="E953" s="30"/>
      <c r="F953" s="224" t="s">
        <v>6</v>
      </c>
    </row>
    <row r="954" spans="1:6" x14ac:dyDescent="0.2">
      <c r="A954" s="223"/>
      <c r="B954" s="10"/>
      <c r="C954" s="52"/>
      <c r="D954" s="53"/>
      <c r="E954" s="53"/>
      <c r="F954" s="224"/>
    </row>
    <row r="955" spans="1:6" x14ac:dyDescent="0.2">
      <c r="A955" s="222">
        <v>2.4</v>
      </c>
      <c r="B955" s="28" t="s">
        <v>62</v>
      </c>
      <c r="C955" s="52"/>
      <c r="D955" s="53"/>
      <c r="E955" s="53"/>
      <c r="F955" s="224"/>
    </row>
    <row r="956" spans="1:6" x14ac:dyDescent="0.2">
      <c r="A956" s="223" t="s">
        <v>63</v>
      </c>
      <c r="B956" s="10" t="s">
        <v>64</v>
      </c>
      <c r="C956" s="52" t="s">
        <v>65</v>
      </c>
      <c r="D956" s="29">
        <v>3830.7909714942662</v>
      </c>
      <c r="E956" s="30">
        <v>3780.4499144154929</v>
      </c>
      <c r="F956" s="133" t="s">
        <v>66</v>
      </c>
    </row>
    <row r="957" spans="1:6" x14ac:dyDescent="0.2">
      <c r="A957" s="223" t="s">
        <v>67</v>
      </c>
      <c r="B957" s="10" t="s">
        <v>68</v>
      </c>
      <c r="C957" s="52" t="s">
        <v>65</v>
      </c>
      <c r="D957" s="29">
        <v>15174.081741986427</v>
      </c>
      <c r="E957" s="30">
        <v>15174.081741986427</v>
      </c>
      <c r="F957" s="134"/>
    </row>
    <row r="958" spans="1:6" x14ac:dyDescent="0.2">
      <c r="A958" s="223"/>
      <c r="B958" s="10" t="s">
        <v>69</v>
      </c>
      <c r="C958" s="52" t="s">
        <v>65</v>
      </c>
      <c r="D958" s="29">
        <v>4679.7124068327539</v>
      </c>
      <c r="E958" s="30">
        <v>4679.7124068327539</v>
      </c>
      <c r="F958" s="134"/>
    </row>
    <row r="959" spans="1:6" x14ac:dyDescent="0.2">
      <c r="A959" s="223" t="s">
        <v>70</v>
      </c>
      <c r="B959" s="10" t="s">
        <v>46</v>
      </c>
      <c r="C959" s="52" t="s">
        <v>71</v>
      </c>
      <c r="D959" s="29">
        <v>62211.579398244881</v>
      </c>
      <c r="E959" s="30">
        <v>62211.579398244881</v>
      </c>
      <c r="F959" s="134"/>
    </row>
    <row r="960" spans="1:6" x14ac:dyDescent="0.2">
      <c r="A960" s="223" t="s">
        <v>72</v>
      </c>
      <c r="B960" s="10" t="s">
        <v>49</v>
      </c>
      <c r="C960" s="52" t="s">
        <v>71</v>
      </c>
      <c r="D960" s="29">
        <v>52000.355533596841</v>
      </c>
      <c r="E960" s="30">
        <v>52000.355533596841</v>
      </c>
      <c r="F960" s="135"/>
    </row>
    <row r="961" spans="1:6" x14ac:dyDescent="0.2">
      <c r="A961" s="223"/>
      <c r="B961" s="10"/>
      <c r="C961" s="52"/>
      <c r="D961" s="53"/>
      <c r="E961" s="53"/>
      <c r="F961" s="224"/>
    </row>
    <row r="962" spans="1:6" x14ac:dyDescent="0.2">
      <c r="A962" s="222">
        <v>3</v>
      </c>
      <c r="B962" s="102" t="s">
        <v>73</v>
      </c>
      <c r="C962" s="103"/>
      <c r="D962" s="103"/>
      <c r="E962" s="103"/>
      <c r="F962" s="131"/>
    </row>
    <row r="963" spans="1:6" x14ac:dyDescent="0.2">
      <c r="A963" s="222">
        <v>3.1</v>
      </c>
      <c r="B963" s="28" t="s">
        <v>74</v>
      </c>
      <c r="C963" s="52"/>
      <c r="D963" s="53"/>
      <c r="E963" s="53"/>
      <c r="F963" s="224"/>
    </row>
    <row r="964" spans="1:6" x14ac:dyDescent="0.2">
      <c r="A964" s="223" t="s">
        <v>75</v>
      </c>
      <c r="B964" s="10" t="s">
        <v>64</v>
      </c>
      <c r="C964" s="52" t="s">
        <v>76</v>
      </c>
      <c r="D964" s="34">
        <v>0.52078139911311949</v>
      </c>
      <c r="E964" s="35">
        <v>0.42728057974050027</v>
      </c>
      <c r="F964" s="136" t="s">
        <v>6</v>
      </c>
    </row>
    <row r="965" spans="1:6" x14ac:dyDescent="0.2">
      <c r="A965" s="223" t="s">
        <v>77</v>
      </c>
      <c r="B965" s="10" t="s">
        <v>68</v>
      </c>
      <c r="C965" s="52" t="s">
        <v>76</v>
      </c>
      <c r="D965" s="34">
        <v>0.10931224603348563</v>
      </c>
      <c r="E965" s="35">
        <v>8.9686382688523511E-2</v>
      </c>
      <c r="F965" s="137"/>
    </row>
    <row r="966" spans="1:6" x14ac:dyDescent="0.2">
      <c r="A966" s="223"/>
      <c r="B966" s="10" t="s">
        <v>69</v>
      </c>
      <c r="C966" s="52" t="s">
        <v>76</v>
      </c>
      <c r="D966" s="34">
        <v>0.18146227385388389</v>
      </c>
      <c r="E966" s="35">
        <v>0.14888263233932322</v>
      </c>
      <c r="F966" s="137"/>
    </row>
    <row r="967" spans="1:6" x14ac:dyDescent="0.2">
      <c r="A967" s="223" t="s">
        <v>78</v>
      </c>
      <c r="B967" s="10" t="s">
        <v>46</v>
      </c>
      <c r="C967" s="52" t="s">
        <v>79</v>
      </c>
      <c r="D967" s="34">
        <v>0.16139203156350637</v>
      </c>
      <c r="E967" s="35">
        <v>0.1</v>
      </c>
      <c r="F967" s="137"/>
    </row>
    <row r="968" spans="1:6" x14ac:dyDescent="0.2">
      <c r="A968" s="223" t="s">
        <v>80</v>
      </c>
      <c r="B968" s="10" t="s">
        <v>49</v>
      </c>
      <c r="C968" s="52" t="s">
        <v>79</v>
      </c>
      <c r="D968" s="34">
        <v>0.17063177595305939</v>
      </c>
      <c r="E968" s="35">
        <v>0.4</v>
      </c>
      <c r="F968" s="138"/>
    </row>
    <row r="969" spans="1:6" x14ac:dyDescent="0.2">
      <c r="A969" s="223"/>
      <c r="B969" s="10"/>
      <c r="C969" s="52"/>
      <c r="D969" s="32"/>
      <c r="E969" s="32"/>
      <c r="F969" s="224"/>
    </row>
    <row r="970" spans="1:6" x14ac:dyDescent="0.2">
      <c r="A970" s="222">
        <v>3.2</v>
      </c>
      <c r="B970" s="28" t="s">
        <v>81</v>
      </c>
      <c r="C970" s="52"/>
      <c r="D970" s="32"/>
      <c r="E970" s="32"/>
      <c r="F970" s="224"/>
    </row>
    <row r="971" spans="1:6" x14ac:dyDescent="0.2">
      <c r="A971" s="223" t="s">
        <v>82</v>
      </c>
      <c r="B971" s="10" t="s">
        <v>64</v>
      </c>
      <c r="C971" s="36" t="s">
        <v>83</v>
      </c>
      <c r="D971" s="29">
        <v>154435.12000000002</v>
      </c>
      <c r="E971" s="30">
        <v>126707.91951914666</v>
      </c>
      <c r="F971" s="136" t="s">
        <v>6</v>
      </c>
    </row>
    <row r="972" spans="1:6" x14ac:dyDescent="0.2">
      <c r="A972" s="223" t="s">
        <v>84</v>
      </c>
      <c r="B972" s="10" t="s">
        <v>68</v>
      </c>
      <c r="C972" s="36" t="s">
        <v>83</v>
      </c>
      <c r="D972" s="29">
        <v>32416</v>
      </c>
      <c r="E972" s="30">
        <v>26596.048354368206</v>
      </c>
      <c r="F972" s="137"/>
    </row>
    <row r="973" spans="1:6" x14ac:dyDescent="0.2">
      <c r="A973" s="223"/>
      <c r="B973" s="10" t="s">
        <v>69</v>
      </c>
      <c r="C973" s="36" t="s">
        <v>83</v>
      </c>
      <c r="D973" s="29">
        <v>53811.729999999996</v>
      </c>
      <c r="E973" s="30">
        <v>44150.400207064609</v>
      </c>
      <c r="F973" s="137"/>
    </row>
    <row r="974" spans="1:6" x14ac:dyDescent="0.2">
      <c r="A974" s="223" t="s">
        <v>85</v>
      </c>
      <c r="B974" s="10" t="s">
        <v>46</v>
      </c>
      <c r="C974" s="36" t="s">
        <v>86</v>
      </c>
      <c r="D974" s="29">
        <v>47.86</v>
      </c>
      <c r="E974" s="30">
        <v>29.654500000000002</v>
      </c>
      <c r="F974" s="137"/>
    </row>
    <row r="975" spans="1:6" x14ac:dyDescent="0.2">
      <c r="A975" s="223" t="s">
        <v>87</v>
      </c>
      <c r="B975" s="10" t="s">
        <v>49</v>
      </c>
      <c r="C975" s="36" t="s">
        <v>86</v>
      </c>
      <c r="D975" s="29">
        <v>50.6</v>
      </c>
      <c r="E975" s="30">
        <v>118.61800000000001</v>
      </c>
      <c r="F975" s="138"/>
    </row>
    <row r="976" spans="1:6" x14ac:dyDescent="0.2">
      <c r="A976" s="223"/>
      <c r="B976" s="10"/>
      <c r="C976" s="52"/>
      <c r="D976" s="32"/>
      <c r="E976" s="32"/>
      <c r="F976" s="224"/>
    </row>
    <row r="977" spans="1:6" x14ac:dyDescent="0.2">
      <c r="A977" s="222">
        <v>3.3</v>
      </c>
      <c r="B977" s="28" t="s">
        <v>88</v>
      </c>
      <c r="C977" s="52"/>
      <c r="D977" s="32"/>
      <c r="E977" s="32"/>
      <c r="F977" s="224"/>
    </row>
    <row r="978" spans="1:6" x14ac:dyDescent="0.2">
      <c r="A978" s="223" t="s">
        <v>89</v>
      </c>
      <c r="B978" s="10" t="s">
        <v>64</v>
      </c>
      <c r="C978" s="57" t="s">
        <v>90</v>
      </c>
      <c r="D978" s="32">
        <v>475969.0398400001</v>
      </c>
      <c r="E978" s="30">
        <v>451047.18402833637</v>
      </c>
      <c r="F978" s="136" t="s">
        <v>6</v>
      </c>
    </row>
    <row r="979" spans="1:6" x14ac:dyDescent="0.2">
      <c r="A979" s="223" t="s">
        <v>91</v>
      </c>
      <c r="B979" s="10" t="s">
        <v>68</v>
      </c>
      <c r="C979" s="57" t="s">
        <v>90</v>
      </c>
      <c r="D979" s="32">
        <v>99906.111999999994</v>
      </c>
      <c r="E979" s="30">
        <v>94675.00344133217</v>
      </c>
      <c r="F979" s="137"/>
    </row>
    <row r="980" spans="1:6" x14ac:dyDescent="0.2">
      <c r="A980" s="223"/>
      <c r="B980" s="10" t="s">
        <v>69</v>
      </c>
      <c r="C980" s="57" t="s">
        <v>90</v>
      </c>
      <c r="D980" s="32">
        <v>165847.75185999999</v>
      </c>
      <c r="E980" s="30">
        <v>157163.92284470747</v>
      </c>
      <c r="F980" s="137"/>
    </row>
    <row r="981" spans="1:6" x14ac:dyDescent="0.2">
      <c r="A981" s="223" t="s">
        <v>92</v>
      </c>
      <c r="B981" s="10" t="s">
        <v>46</v>
      </c>
      <c r="C981" s="57" t="s">
        <v>90</v>
      </c>
      <c r="D981" s="32">
        <v>440.25227072000001</v>
      </c>
      <c r="E981" s="30">
        <v>272.78439118400001</v>
      </c>
      <c r="F981" s="137"/>
    </row>
    <row r="982" spans="1:6" x14ac:dyDescent="0.2">
      <c r="A982" s="223" t="s">
        <v>93</v>
      </c>
      <c r="B982" s="10" t="s">
        <v>49</v>
      </c>
      <c r="C982" s="57" t="s">
        <v>90</v>
      </c>
      <c r="D982" s="32">
        <v>484.37254799999999</v>
      </c>
      <c r="E982" s="30">
        <v>1135.4802944400001</v>
      </c>
      <c r="F982" s="138"/>
    </row>
    <row r="983" spans="1:6" x14ac:dyDescent="0.2">
      <c r="A983" s="223"/>
      <c r="B983" s="38" t="s">
        <v>94</v>
      </c>
      <c r="C983" s="58" t="s">
        <v>90</v>
      </c>
      <c r="D983" s="40">
        <v>742647.52851871995</v>
      </c>
      <c r="E983" s="41">
        <v>704294.375</v>
      </c>
      <c r="F983" s="224"/>
    </row>
    <row r="984" spans="1:6" x14ac:dyDescent="0.2">
      <c r="A984" s="223"/>
      <c r="B984" s="10"/>
      <c r="C984" s="52"/>
      <c r="D984" s="53"/>
      <c r="E984" s="53"/>
      <c r="F984" s="224"/>
    </row>
    <row r="985" spans="1:6" x14ac:dyDescent="0.2">
      <c r="A985" s="222">
        <v>4</v>
      </c>
      <c r="B985" s="97" t="s">
        <v>95</v>
      </c>
      <c r="C985" s="98"/>
      <c r="D985" s="98"/>
      <c r="E985" s="98"/>
      <c r="F985" s="139"/>
    </row>
    <row r="986" spans="1:6" x14ac:dyDescent="0.2">
      <c r="A986" s="223">
        <v>4.0999999999999996</v>
      </c>
      <c r="B986" s="10" t="s">
        <v>64</v>
      </c>
      <c r="C986" s="52" t="s">
        <v>96</v>
      </c>
      <c r="D986" s="32">
        <v>59.160866337763366</v>
      </c>
      <c r="E986" s="30">
        <v>47.901294350192316</v>
      </c>
      <c r="F986" s="136" t="s">
        <v>6</v>
      </c>
    </row>
    <row r="987" spans="1:6" x14ac:dyDescent="0.2">
      <c r="A987" s="223">
        <v>4.2</v>
      </c>
      <c r="B987" s="10" t="s">
        <v>68</v>
      </c>
      <c r="C987" s="52" t="s">
        <v>96</v>
      </c>
      <c r="D987" s="32">
        <v>49.188303374823199</v>
      </c>
      <c r="E987" s="30">
        <v>40.357061174300675</v>
      </c>
      <c r="F987" s="137"/>
    </row>
    <row r="988" spans="1:6" x14ac:dyDescent="0.2">
      <c r="A988" s="223"/>
      <c r="B988" s="10" t="s">
        <v>69</v>
      </c>
      <c r="C988" s="52" t="s">
        <v>96</v>
      </c>
      <c r="D988" s="32">
        <v>25.182342051413428</v>
      </c>
      <c r="E988" s="30">
        <v>20.661117561563163</v>
      </c>
      <c r="F988" s="137"/>
    </row>
    <row r="989" spans="1:6" x14ac:dyDescent="0.2">
      <c r="A989" s="223">
        <v>4.3</v>
      </c>
      <c r="B989" s="10" t="s">
        <v>46</v>
      </c>
      <c r="C989" s="52" t="s">
        <v>96</v>
      </c>
      <c r="D989" s="32">
        <v>0.29774461899999999</v>
      </c>
      <c r="E989" s="30">
        <v>0.18448532812652529</v>
      </c>
      <c r="F989" s="137"/>
    </row>
    <row r="990" spans="1:6" x14ac:dyDescent="0.2">
      <c r="A990" s="223">
        <v>4.4000000000000004</v>
      </c>
      <c r="B990" s="10" t="s">
        <v>49</v>
      </c>
      <c r="C990" s="52" t="s">
        <v>96</v>
      </c>
      <c r="D990" s="32">
        <v>0.26312179900000005</v>
      </c>
      <c r="E990" s="30">
        <v>0.61681781726841911</v>
      </c>
      <c r="F990" s="138"/>
    </row>
    <row r="991" spans="1:6" x14ac:dyDescent="0.2">
      <c r="A991" s="223"/>
      <c r="B991" s="28" t="s">
        <v>95</v>
      </c>
      <c r="C991" s="8" t="s">
        <v>96</v>
      </c>
      <c r="D991" s="40">
        <v>134.092378182</v>
      </c>
      <c r="E991" s="41">
        <v>109.7207762314511</v>
      </c>
      <c r="F991" s="224"/>
    </row>
    <row r="992" spans="1:6" x14ac:dyDescent="0.2">
      <c r="A992" s="223"/>
      <c r="B992" s="53"/>
      <c r="C992" s="52"/>
      <c r="D992" s="53"/>
      <c r="E992" s="53"/>
      <c r="F992" s="224"/>
    </row>
    <row r="993" spans="1:6" x14ac:dyDescent="0.2">
      <c r="A993" s="222">
        <v>5</v>
      </c>
      <c r="B993" s="102" t="s">
        <v>97</v>
      </c>
      <c r="C993" s="103"/>
      <c r="D993" s="103"/>
      <c r="E993" s="103"/>
      <c r="F993" s="131"/>
    </row>
    <row r="994" spans="1:6" x14ac:dyDescent="0.2">
      <c r="A994" s="223">
        <v>5.0999999999999996</v>
      </c>
      <c r="B994" s="53" t="s">
        <v>98</v>
      </c>
      <c r="C994" s="52"/>
      <c r="D994" s="32"/>
      <c r="E994" s="30"/>
      <c r="F994" s="224" t="s">
        <v>99</v>
      </c>
    </row>
    <row r="995" spans="1:6" x14ac:dyDescent="0.2">
      <c r="A995" s="223">
        <v>5.2</v>
      </c>
      <c r="B995" s="53" t="s">
        <v>100</v>
      </c>
      <c r="C995" s="52"/>
      <c r="D995" s="32"/>
      <c r="E995" s="30"/>
      <c r="F995" s="224" t="s">
        <v>99</v>
      </c>
    </row>
    <row r="996" spans="1:6" x14ac:dyDescent="0.2">
      <c r="A996" s="223"/>
      <c r="B996" s="42" t="s">
        <v>101</v>
      </c>
      <c r="C996" s="52"/>
      <c r="D996" s="40">
        <v>0</v>
      </c>
      <c r="E996" s="41">
        <v>0</v>
      </c>
      <c r="F996" s="224"/>
    </row>
    <row r="997" spans="1:6" x14ac:dyDescent="0.2">
      <c r="A997" s="223"/>
      <c r="B997" s="53"/>
      <c r="C997" s="52"/>
      <c r="D997" s="32"/>
      <c r="E997" s="32"/>
      <c r="F997" s="224"/>
    </row>
    <row r="998" spans="1:6" x14ac:dyDescent="0.2">
      <c r="A998" s="222">
        <v>6</v>
      </c>
      <c r="B998" s="42" t="s">
        <v>102</v>
      </c>
      <c r="C998" s="8" t="s">
        <v>96</v>
      </c>
      <c r="D998" s="40">
        <v>134.092378182</v>
      </c>
      <c r="E998" s="41">
        <v>109.7207762314511</v>
      </c>
      <c r="F998" s="224" t="s">
        <v>6</v>
      </c>
    </row>
    <row r="999" spans="1:6" x14ac:dyDescent="0.2">
      <c r="A999" s="223"/>
      <c r="B999" s="53"/>
      <c r="C999" s="52"/>
      <c r="D999" s="32"/>
      <c r="E999" s="32"/>
      <c r="F999" s="224"/>
    </row>
    <row r="1000" spans="1:6" ht="31.5" x14ac:dyDescent="0.2">
      <c r="A1000" s="222">
        <v>7</v>
      </c>
      <c r="B1000" s="42" t="s">
        <v>103</v>
      </c>
      <c r="C1000" s="8" t="s">
        <v>104</v>
      </c>
      <c r="D1000" s="43">
        <v>4.5218222590837813</v>
      </c>
      <c r="E1000" s="44">
        <v>3.6999705350436218</v>
      </c>
      <c r="F1000" s="224" t="s">
        <v>6</v>
      </c>
    </row>
    <row r="1001" spans="1:6" x14ac:dyDescent="0.2">
      <c r="A1001" s="223"/>
      <c r="B1001" s="53"/>
      <c r="C1001" s="52"/>
      <c r="D1001" s="34"/>
      <c r="E1001" s="34"/>
      <c r="F1001" s="224"/>
    </row>
    <row r="1002" spans="1:6" x14ac:dyDescent="0.2">
      <c r="A1002" s="222">
        <v>8</v>
      </c>
      <c r="B1002" s="42" t="s">
        <v>105</v>
      </c>
      <c r="C1002" s="8" t="s">
        <v>104</v>
      </c>
      <c r="D1002" s="43">
        <v>4.8007066562842349</v>
      </c>
      <c r="E1002" s="44">
        <v>3.9361388670676836</v>
      </c>
      <c r="F1002" s="224" t="s">
        <v>6</v>
      </c>
    </row>
    <row r="1003" spans="1:6" x14ac:dyDescent="0.2">
      <c r="A1003" s="155"/>
      <c r="B1003" s="158"/>
      <c r="C1003" s="157"/>
      <c r="D1003" s="158"/>
      <c r="E1003" s="158"/>
      <c r="F1003" s="159"/>
    </row>
    <row r="1004" spans="1:6" x14ac:dyDescent="0.2">
      <c r="A1004" s="226" t="s">
        <v>106</v>
      </c>
      <c r="B1004" s="158"/>
      <c r="C1004" s="157"/>
      <c r="D1004" s="158"/>
      <c r="E1004" s="158"/>
      <c r="F1004" s="159"/>
    </row>
    <row r="1005" spans="1:6" x14ac:dyDescent="0.2">
      <c r="A1005" s="155">
        <v>1</v>
      </c>
      <c r="B1005" s="227" t="s">
        <v>107</v>
      </c>
      <c r="C1005" s="227"/>
      <c r="D1005" s="227"/>
      <c r="E1005" s="227"/>
      <c r="F1005" s="228"/>
    </row>
    <row r="1006" spans="1:6" x14ac:dyDescent="0.2">
      <c r="A1006" s="155">
        <v>2</v>
      </c>
      <c r="B1006" s="229" t="s">
        <v>108</v>
      </c>
      <c r="C1006" s="229"/>
      <c r="D1006" s="229"/>
      <c r="E1006" s="229"/>
      <c r="F1006" s="230"/>
    </row>
    <row r="1007" spans="1:6" x14ac:dyDescent="0.2">
      <c r="A1007" s="155">
        <v>3</v>
      </c>
      <c r="B1007" s="227" t="s">
        <v>109</v>
      </c>
      <c r="C1007" s="227"/>
      <c r="D1007" s="227"/>
      <c r="E1007" s="227"/>
      <c r="F1007" s="228"/>
    </row>
    <row r="1008" spans="1:6" x14ac:dyDescent="0.2">
      <c r="A1008" s="155">
        <v>4</v>
      </c>
      <c r="B1008" s="227" t="s">
        <v>110</v>
      </c>
      <c r="C1008" s="227"/>
      <c r="D1008" s="227"/>
      <c r="E1008" s="227"/>
      <c r="F1008" s="228"/>
    </row>
    <row r="1009" spans="1:6" x14ac:dyDescent="0.2">
      <c r="A1009" s="155">
        <v>5</v>
      </c>
      <c r="B1009" s="227" t="s">
        <v>111</v>
      </c>
      <c r="C1009" s="227"/>
      <c r="D1009" s="227"/>
      <c r="E1009" s="227"/>
      <c r="F1009" s="228"/>
    </row>
    <row r="1010" spans="1:6" ht="16.5" thickBot="1" x14ac:dyDescent="0.25">
      <c r="A1010" s="160">
        <v>6</v>
      </c>
      <c r="B1010" s="231" t="s">
        <v>112</v>
      </c>
      <c r="C1010" s="231"/>
      <c r="D1010" s="231"/>
      <c r="E1010" s="231"/>
      <c r="F1010" s="232"/>
    </row>
    <row r="1011" spans="1:6" ht="16.5" thickBot="1" x14ac:dyDescent="0.25"/>
    <row r="1012" spans="1:6" x14ac:dyDescent="0.2">
      <c r="A1012" s="150"/>
      <c r="B1012" s="153"/>
      <c r="C1012" s="152"/>
      <c r="D1012" s="153"/>
      <c r="E1012" s="153"/>
      <c r="F1012" s="154"/>
    </row>
    <row r="1013" spans="1:6" x14ac:dyDescent="0.2">
      <c r="A1013" s="155"/>
      <c r="B1013" s="156" t="s">
        <v>113</v>
      </c>
      <c r="C1013" s="157"/>
      <c r="D1013" s="158"/>
      <c r="E1013" s="158"/>
      <c r="F1013" s="159"/>
    </row>
    <row r="1014" spans="1:6" x14ac:dyDescent="0.2">
      <c r="A1014" s="155"/>
      <c r="B1014" s="156" t="s">
        <v>325</v>
      </c>
      <c r="C1014" s="157"/>
      <c r="D1014" s="158"/>
      <c r="E1014" s="158"/>
      <c r="F1014" s="159"/>
    </row>
    <row r="1015" spans="1:6" x14ac:dyDescent="0.2">
      <c r="A1015" s="155"/>
      <c r="B1015" s="156" t="s">
        <v>1</v>
      </c>
      <c r="C1015" s="157"/>
      <c r="D1015" s="158"/>
      <c r="E1015" s="158"/>
      <c r="F1015" s="159"/>
    </row>
    <row r="1016" spans="1:6" x14ac:dyDescent="0.2">
      <c r="A1016" s="155"/>
      <c r="B1016" s="156" t="s">
        <v>2</v>
      </c>
      <c r="C1016" s="157"/>
      <c r="D1016" s="158"/>
      <c r="E1016" s="158"/>
      <c r="F1016" s="159"/>
    </row>
    <row r="1017" spans="1:6" x14ac:dyDescent="0.2">
      <c r="A1017" s="155"/>
      <c r="B1017" s="158"/>
      <c r="C1017" s="157"/>
      <c r="D1017" s="158"/>
      <c r="E1017" s="158"/>
      <c r="F1017" s="159"/>
    </row>
    <row r="1018" spans="1:6" x14ac:dyDescent="0.2">
      <c r="A1018" s="220" t="s">
        <v>3</v>
      </c>
      <c r="B1018" s="49" t="s">
        <v>4</v>
      </c>
      <c r="C1018" s="49" t="s">
        <v>5</v>
      </c>
      <c r="D1018" s="50" t="s">
        <v>6</v>
      </c>
      <c r="E1018" s="50" t="s">
        <v>7</v>
      </c>
      <c r="F1018" s="221" t="s">
        <v>8</v>
      </c>
    </row>
    <row r="1019" spans="1:6" x14ac:dyDescent="0.2">
      <c r="A1019" s="222">
        <v>1</v>
      </c>
      <c r="B1019" s="51" t="s">
        <v>9</v>
      </c>
      <c r="C1019" s="8"/>
      <c r="D1019" s="8"/>
      <c r="E1019" s="8"/>
      <c r="F1019" s="127"/>
    </row>
    <row r="1020" spans="1:6" x14ac:dyDescent="0.2">
      <c r="A1020" s="223">
        <v>1.1000000000000001</v>
      </c>
      <c r="B1020" s="53" t="s">
        <v>10</v>
      </c>
      <c r="C1020" s="52" t="s">
        <v>11</v>
      </c>
      <c r="D1020" s="78">
        <v>500</v>
      </c>
      <c r="E1020" s="12">
        <v>500</v>
      </c>
      <c r="F1020" s="224"/>
    </row>
    <row r="1021" spans="1:6" x14ac:dyDescent="0.2">
      <c r="A1021" s="223">
        <v>1.2</v>
      </c>
      <c r="B1021" s="53" t="s">
        <v>12</v>
      </c>
      <c r="C1021" s="52" t="s">
        <v>13</v>
      </c>
      <c r="D1021" s="13">
        <v>0.93600000000000005</v>
      </c>
      <c r="E1021" s="14">
        <v>0.85</v>
      </c>
      <c r="F1021" s="224" t="s">
        <v>6</v>
      </c>
    </row>
    <row r="1022" spans="1:6" x14ac:dyDescent="0.2">
      <c r="A1022" s="223">
        <v>1.3</v>
      </c>
      <c r="B1022" s="53" t="s">
        <v>14</v>
      </c>
      <c r="C1022" s="52" t="s">
        <v>13</v>
      </c>
      <c r="D1022" s="13">
        <v>0.90720000000000001</v>
      </c>
      <c r="E1022" s="14">
        <v>0.85</v>
      </c>
      <c r="F1022" s="224" t="s">
        <v>6</v>
      </c>
    </row>
    <row r="1023" spans="1:6" x14ac:dyDescent="0.2">
      <c r="A1023" s="223">
        <v>1.4</v>
      </c>
      <c r="B1023" s="53" t="s">
        <v>15</v>
      </c>
      <c r="C1023" s="52" t="s">
        <v>16</v>
      </c>
      <c r="D1023" s="15">
        <v>303.68700000000001</v>
      </c>
      <c r="E1023" s="12">
        <v>303.68700000000001</v>
      </c>
      <c r="F1023" s="224" t="s">
        <v>6</v>
      </c>
    </row>
    <row r="1024" spans="1:6" x14ac:dyDescent="0.25">
      <c r="A1024" s="223">
        <v>1.5</v>
      </c>
      <c r="B1024" s="53" t="s">
        <v>17</v>
      </c>
      <c r="C1024" s="52" t="s">
        <v>13</v>
      </c>
      <c r="D1024" s="16">
        <v>5.6492375373328456E-2</v>
      </c>
      <c r="E1024" s="17">
        <v>0.06</v>
      </c>
      <c r="F1024" s="224" t="s">
        <v>6</v>
      </c>
    </row>
    <row r="1025" spans="1:6" x14ac:dyDescent="0.2">
      <c r="A1025" s="223">
        <v>1.6</v>
      </c>
      <c r="B1025" s="53" t="s">
        <v>17</v>
      </c>
      <c r="C1025" s="52" t="s">
        <v>16</v>
      </c>
      <c r="D1025" s="15">
        <v>17.155999999999999</v>
      </c>
      <c r="E1025" s="12">
        <v>18.221219999999999</v>
      </c>
      <c r="F1025" s="224" t="s">
        <v>6</v>
      </c>
    </row>
    <row r="1026" spans="1:6" x14ac:dyDescent="0.25">
      <c r="A1026" s="223">
        <v>1.7</v>
      </c>
      <c r="B1026" s="53" t="s">
        <v>18</v>
      </c>
      <c r="C1026" s="52" t="s">
        <v>13</v>
      </c>
      <c r="D1026" s="16">
        <v>0</v>
      </c>
      <c r="E1026" s="19">
        <v>0</v>
      </c>
      <c r="F1026" s="224" t="s">
        <v>6</v>
      </c>
    </row>
    <row r="1027" spans="1:6" x14ac:dyDescent="0.2">
      <c r="A1027" s="223">
        <v>1.8</v>
      </c>
      <c r="B1027" s="53" t="s">
        <v>18</v>
      </c>
      <c r="C1027" s="52" t="s">
        <v>16</v>
      </c>
      <c r="D1027" s="79">
        <v>0</v>
      </c>
      <c r="E1027" s="21">
        <v>0</v>
      </c>
      <c r="F1027" s="224" t="s">
        <v>6</v>
      </c>
    </row>
    <row r="1028" spans="1:6" x14ac:dyDescent="0.25">
      <c r="A1028" s="223">
        <v>1.9</v>
      </c>
      <c r="B1028" s="53" t="s">
        <v>19</v>
      </c>
      <c r="C1028" s="52" t="s">
        <v>13</v>
      </c>
      <c r="D1028" s="16">
        <v>5.6492375373328456E-2</v>
      </c>
      <c r="E1028" s="19">
        <v>0.06</v>
      </c>
      <c r="F1028" s="224" t="s">
        <v>6</v>
      </c>
    </row>
    <row r="1029" spans="1:6" x14ac:dyDescent="0.2">
      <c r="A1029" s="225">
        <v>1.1000000000000001</v>
      </c>
      <c r="B1029" s="53" t="s">
        <v>20</v>
      </c>
      <c r="C1029" s="52" t="s">
        <v>16</v>
      </c>
      <c r="D1029" s="80">
        <v>17.155999999999999</v>
      </c>
      <c r="E1029" s="24">
        <v>18.221219999999999</v>
      </c>
      <c r="F1029" s="224" t="s">
        <v>6</v>
      </c>
    </row>
    <row r="1030" spans="1:6" x14ac:dyDescent="0.2">
      <c r="A1030" s="225">
        <v>1.1100000000000001</v>
      </c>
      <c r="B1030" s="53" t="s">
        <v>21</v>
      </c>
      <c r="C1030" s="52" t="s">
        <v>16</v>
      </c>
      <c r="D1030" s="80">
        <v>286.53100000000001</v>
      </c>
      <c r="E1030" s="24">
        <v>285.46578</v>
      </c>
      <c r="F1030" s="224" t="s">
        <v>6</v>
      </c>
    </row>
    <row r="1031" spans="1:6" x14ac:dyDescent="0.2">
      <c r="A1031" s="223">
        <v>1.1200000000000001</v>
      </c>
      <c r="B1031" s="53" t="s">
        <v>22</v>
      </c>
      <c r="C1031" s="52" t="s">
        <v>23</v>
      </c>
      <c r="D1031" s="81">
        <v>2436.1458730535055</v>
      </c>
      <c r="E1031" s="26">
        <v>2375</v>
      </c>
      <c r="F1031" s="224" t="s">
        <v>6</v>
      </c>
    </row>
    <row r="1032" spans="1:6" x14ac:dyDescent="0.2">
      <c r="A1032" s="223">
        <v>1.1299999999999999</v>
      </c>
      <c r="B1032" s="53" t="s">
        <v>24</v>
      </c>
      <c r="C1032" s="52" t="s">
        <v>25</v>
      </c>
      <c r="D1032" s="81">
        <v>0</v>
      </c>
      <c r="E1032" s="15">
        <v>0.5</v>
      </c>
      <c r="F1032" s="224" t="s">
        <v>6</v>
      </c>
    </row>
    <row r="1033" spans="1:6" x14ac:dyDescent="0.25">
      <c r="A1033" s="225">
        <v>1.1399999999999999</v>
      </c>
      <c r="B1033" s="53" t="s">
        <v>26</v>
      </c>
      <c r="C1033" s="52" t="s">
        <v>13</v>
      </c>
      <c r="D1033" s="16">
        <v>1.3219522042996042E-2</v>
      </c>
      <c r="E1033" s="27">
        <v>8.0000000000000002E-3</v>
      </c>
      <c r="F1033" s="224" t="s">
        <v>6</v>
      </c>
    </row>
    <row r="1034" spans="1:6" x14ac:dyDescent="0.25">
      <c r="A1034" s="225">
        <v>1.1499999999999999</v>
      </c>
      <c r="B1034" s="53" t="s">
        <v>27</v>
      </c>
      <c r="C1034" s="52" t="s">
        <v>13</v>
      </c>
      <c r="D1034" s="16"/>
      <c r="E1034" s="27">
        <v>0</v>
      </c>
      <c r="F1034" s="224" t="s">
        <v>6</v>
      </c>
    </row>
    <row r="1035" spans="1:6" x14ac:dyDescent="0.25">
      <c r="A1035" s="225"/>
      <c r="B1035" s="53" t="s">
        <v>28</v>
      </c>
      <c r="C1035" s="52" t="s">
        <v>13</v>
      </c>
      <c r="D1035" s="16"/>
      <c r="E1035" s="27">
        <v>0</v>
      </c>
      <c r="F1035" s="224" t="s">
        <v>6</v>
      </c>
    </row>
    <row r="1036" spans="1:6" x14ac:dyDescent="0.2">
      <c r="A1036" s="222">
        <v>2</v>
      </c>
      <c r="B1036" s="102" t="s">
        <v>29</v>
      </c>
      <c r="C1036" s="103"/>
      <c r="D1036" s="103"/>
      <c r="E1036" s="103"/>
      <c r="F1036" s="131"/>
    </row>
    <row r="1037" spans="1:6" x14ac:dyDescent="0.2">
      <c r="A1037" s="222">
        <v>2.1</v>
      </c>
      <c r="B1037" s="42" t="s">
        <v>30</v>
      </c>
      <c r="C1037" s="52"/>
      <c r="D1037" s="10"/>
      <c r="E1037" s="10"/>
      <c r="F1037" s="224"/>
    </row>
    <row r="1038" spans="1:6" ht="94.5" x14ac:dyDescent="0.2">
      <c r="A1038" s="233" t="s">
        <v>31</v>
      </c>
      <c r="B1038" s="173" t="s">
        <v>32</v>
      </c>
      <c r="C1038" s="175" t="s">
        <v>33</v>
      </c>
      <c r="D1038" s="77">
        <f>'Feb 23_GCV (Raw)'!F213</f>
        <v>4057.5529668584441</v>
      </c>
      <c r="E1038" s="30">
        <v>4058</v>
      </c>
      <c r="F1038" s="132" t="s">
        <v>34</v>
      </c>
    </row>
    <row r="1039" spans="1:6" ht="31.5" x14ac:dyDescent="0.2">
      <c r="A1039" s="223" t="s">
        <v>35</v>
      </c>
      <c r="B1039" s="10" t="s">
        <v>36</v>
      </c>
      <c r="C1039" s="52" t="s">
        <v>33</v>
      </c>
      <c r="D1039" s="32"/>
      <c r="E1039" s="30"/>
      <c r="F1039" s="132" t="s">
        <v>37</v>
      </c>
    </row>
    <row r="1040" spans="1:6" x14ac:dyDescent="0.2">
      <c r="A1040" s="233"/>
      <c r="B1040" s="173" t="s">
        <v>38</v>
      </c>
      <c r="C1040" s="175" t="s">
        <v>33</v>
      </c>
      <c r="D1040" s="77">
        <f>'Feb 23_GCV (Washed)'!F45</f>
        <v>3912.6587970745745</v>
      </c>
      <c r="E1040" s="30">
        <v>3913</v>
      </c>
      <c r="F1040" s="132"/>
    </row>
    <row r="1041" spans="1:6" ht="78.75" x14ac:dyDescent="0.2">
      <c r="A1041" s="233" t="s">
        <v>39</v>
      </c>
      <c r="B1041" s="173" t="s">
        <v>40</v>
      </c>
      <c r="C1041" s="175" t="s">
        <v>33</v>
      </c>
      <c r="D1041" s="77">
        <f>'Feb 23_GCV (Raw)'!H213</f>
        <v>3280.0955113490486</v>
      </c>
      <c r="E1041" s="30">
        <v>3458</v>
      </c>
      <c r="F1041" s="132" t="s">
        <v>41</v>
      </c>
    </row>
    <row r="1042" spans="1:6" x14ac:dyDescent="0.2">
      <c r="A1042" s="233" t="s">
        <v>42</v>
      </c>
      <c r="B1042" s="173" t="s">
        <v>43</v>
      </c>
      <c r="C1042" s="175" t="s">
        <v>33</v>
      </c>
      <c r="D1042" s="77">
        <f>'Feb 23_GCV (Imp)'!H16</f>
        <v>4657.1063145029793</v>
      </c>
      <c r="E1042" s="30">
        <v>4657</v>
      </c>
      <c r="F1042" s="224" t="s">
        <v>6</v>
      </c>
    </row>
    <row r="1043" spans="1:6" x14ac:dyDescent="0.2">
      <c r="A1043" s="233"/>
      <c r="B1043" s="173" t="s">
        <v>44</v>
      </c>
      <c r="C1043" s="175" t="s">
        <v>33</v>
      </c>
      <c r="D1043" s="77">
        <f>'Feb 23_GCV (Washed)'!H45</f>
        <v>3873.9216380829503</v>
      </c>
      <c r="E1043" s="30">
        <v>3874</v>
      </c>
      <c r="F1043" s="224"/>
    </row>
    <row r="1044" spans="1:6" x14ac:dyDescent="0.2">
      <c r="A1044" s="223" t="s">
        <v>45</v>
      </c>
      <c r="B1044" s="10" t="s">
        <v>46</v>
      </c>
      <c r="C1044" s="52" t="s">
        <v>47</v>
      </c>
      <c r="D1044" s="29">
        <v>10784</v>
      </c>
      <c r="E1044" s="30">
        <v>10784</v>
      </c>
      <c r="F1044" s="224" t="s">
        <v>6</v>
      </c>
    </row>
    <row r="1045" spans="1:6" x14ac:dyDescent="0.2">
      <c r="A1045" s="223" t="s">
        <v>48</v>
      </c>
      <c r="B1045" s="10" t="s">
        <v>49</v>
      </c>
      <c r="C1045" s="52" t="s">
        <v>47</v>
      </c>
      <c r="D1045" s="29">
        <v>10260</v>
      </c>
      <c r="E1045" s="30">
        <v>10260</v>
      </c>
      <c r="F1045" s="224" t="s">
        <v>6</v>
      </c>
    </row>
    <row r="1046" spans="1:6" x14ac:dyDescent="0.2">
      <c r="A1046" s="223" t="s">
        <v>50</v>
      </c>
      <c r="B1046" s="10" t="s">
        <v>51</v>
      </c>
      <c r="C1046" s="52" t="s">
        <v>47</v>
      </c>
      <c r="D1046" s="32"/>
      <c r="E1046" s="32"/>
      <c r="F1046" s="224" t="s">
        <v>6</v>
      </c>
    </row>
    <row r="1047" spans="1:6" x14ac:dyDescent="0.2">
      <c r="A1047" s="223"/>
      <c r="B1047" s="10"/>
      <c r="C1047" s="52"/>
      <c r="D1047" s="32"/>
      <c r="E1047" s="32"/>
      <c r="F1047" s="224"/>
    </row>
    <row r="1048" spans="1:6" x14ac:dyDescent="0.2">
      <c r="A1048" s="222">
        <v>2.2000000000000002</v>
      </c>
      <c r="B1048" s="28" t="s">
        <v>52</v>
      </c>
      <c r="C1048" s="53"/>
      <c r="D1048" s="32"/>
      <c r="E1048" s="32"/>
      <c r="F1048" s="224"/>
    </row>
    <row r="1049" spans="1:6" x14ac:dyDescent="0.2">
      <c r="A1049" s="223" t="s">
        <v>53</v>
      </c>
      <c r="B1049" s="10" t="s">
        <v>54</v>
      </c>
      <c r="C1049" s="52" t="s">
        <v>33</v>
      </c>
      <c r="D1049" s="32">
        <v>120</v>
      </c>
      <c r="E1049" s="32"/>
      <c r="F1049" s="224"/>
    </row>
    <row r="1050" spans="1:6" x14ac:dyDescent="0.2">
      <c r="A1050" s="223" t="s">
        <v>55</v>
      </c>
      <c r="B1050" s="10" t="s">
        <v>56</v>
      </c>
      <c r="C1050" s="52" t="s">
        <v>33</v>
      </c>
      <c r="D1050" s="32">
        <v>355.67111963680054</v>
      </c>
      <c r="E1050" s="30">
        <v>120</v>
      </c>
      <c r="F1050" s="224" t="s">
        <v>6</v>
      </c>
    </row>
    <row r="1051" spans="1:6" x14ac:dyDescent="0.2">
      <c r="A1051" s="223"/>
      <c r="B1051" s="10"/>
      <c r="C1051" s="52"/>
      <c r="D1051" s="32"/>
      <c r="E1051" s="32"/>
      <c r="F1051" s="224"/>
    </row>
    <row r="1052" spans="1:6" x14ac:dyDescent="0.2">
      <c r="A1052" s="222">
        <v>2.2999999999999998</v>
      </c>
      <c r="B1052" s="28" t="s">
        <v>57</v>
      </c>
      <c r="C1052" s="52"/>
      <c r="D1052" s="32"/>
      <c r="E1052" s="32"/>
      <c r="F1052" s="224"/>
    </row>
    <row r="1053" spans="1:6" x14ac:dyDescent="0.2">
      <c r="A1053" s="223" t="s">
        <v>58</v>
      </c>
      <c r="B1053" s="10" t="s">
        <v>59</v>
      </c>
      <c r="C1053" s="52" t="s">
        <v>33</v>
      </c>
      <c r="D1053" s="29">
        <v>3175</v>
      </c>
      <c r="E1053" s="30">
        <v>3540.1377658985748</v>
      </c>
      <c r="F1053" s="224" t="s">
        <v>6</v>
      </c>
    </row>
    <row r="1054" spans="1:6" x14ac:dyDescent="0.2">
      <c r="A1054" s="223" t="s">
        <v>60</v>
      </c>
      <c r="B1054" s="10" t="s">
        <v>61</v>
      </c>
      <c r="C1054" s="52" t="s">
        <v>33</v>
      </c>
      <c r="D1054" s="32"/>
      <c r="E1054" s="30"/>
      <c r="F1054" s="224" t="s">
        <v>6</v>
      </c>
    </row>
    <row r="1055" spans="1:6" x14ac:dyDescent="0.2">
      <c r="A1055" s="223"/>
      <c r="B1055" s="10"/>
      <c r="C1055" s="52"/>
      <c r="D1055" s="53"/>
      <c r="E1055" s="53"/>
      <c r="F1055" s="224"/>
    </row>
    <row r="1056" spans="1:6" x14ac:dyDescent="0.2">
      <c r="A1056" s="222">
        <v>2.4</v>
      </c>
      <c r="B1056" s="28" t="s">
        <v>62</v>
      </c>
      <c r="C1056" s="52"/>
      <c r="D1056" s="53"/>
      <c r="E1056" s="53"/>
      <c r="F1056" s="224"/>
    </row>
    <row r="1057" spans="1:6" x14ac:dyDescent="0.2">
      <c r="A1057" s="223" t="s">
        <v>63</v>
      </c>
      <c r="B1057" s="10" t="s">
        <v>64</v>
      </c>
      <c r="C1057" s="52" t="s">
        <v>65</v>
      </c>
      <c r="D1057" s="29">
        <v>4177.935350887099</v>
      </c>
      <c r="E1057" s="30">
        <v>4138.2303850815415</v>
      </c>
      <c r="F1057" s="133" t="s">
        <v>66</v>
      </c>
    </row>
    <row r="1058" spans="1:6" x14ac:dyDescent="0.2">
      <c r="A1058" s="223" t="s">
        <v>67</v>
      </c>
      <c r="B1058" s="10" t="s">
        <v>68</v>
      </c>
      <c r="C1058" s="52" t="s">
        <v>65</v>
      </c>
      <c r="D1058" s="29">
        <v>14982.435982174102</v>
      </c>
      <c r="E1058" s="30">
        <v>14982.435982174102</v>
      </c>
      <c r="F1058" s="134"/>
    </row>
    <row r="1059" spans="1:6" x14ac:dyDescent="0.2">
      <c r="A1059" s="223"/>
      <c r="B1059" s="10" t="s">
        <v>69</v>
      </c>
      <c r="C1059" s="52" t="s">
        <v>65</v>
      </c>
      <c r="D1059" s="29">
        <v>4533.7255091831239</v>
      </c>
      <c r="E1059" s="30">
        <v>4533.7255091831239</v>
      </c>
      <c r="F1059" s="134"/>
    </row>
    <row r="1060" spans="1:6" x14ac:dyDescent="0.2">
      <c r="A1060" s="223" t="s">
        <v>70</v>
      </c>
      <c r="B1060" s="10" t="s">
        <v>46</v>
      </c>
      <c r="C1060" s="52" t="s">
        <v>71</v>
      </c>
      <c r="D1060" s="29">
        <v>0</v>
      </c>
      <c r="E1060" s="30">
        <v>62211.58042185846</v>
      </c>
      <c r="F1060" s="134"/>
    </row>
    <row r="1061" spans="1:6" x14ac:dyDescent="0.2">
      <c r="A1061" s="223" t="s">
        <v>72</v>
      </c>
      <c r="B1061" s="10" t="s">
        <v>49</v>
      </c>
      <c r="C1061" s="52" t="s">
        <v>71</v>
      </c>
      <c r="D1061" s="29">
        <v>0</v>
      </c>
      <c r="E1061" s="30">
        <v>52000.357024549849</v>
      </c>
      <c r="F1061" s="135"/>
    </row>
    <row r="1062" spans="1:6" x14ac:dyDescent="0.2">
      <c r="A1062" s="223"/>
      <c r="B1062" s="10"/>
      <c r="C1062" s="52"/>
      <c r="D1062" s="53"/>
      <c r="E1062" s="53"/>
      <c r="F1062" s="224"/>
    </row>
    <row r="1063" spans="1:6" x14ac:dyDescent="0.2">
      <c r="A1063" s="222">
        <v>3</v>
      </c>
      <c r="B1063" s="102" t="s">
        <v>73</v>
      </c>
      <c r="C1063" s="103"/>
      <c r="D1063" s="103"/>
      <c r="E1063" s="103"/>
      <c r="F1063" s="131"/>
    </row>
    <row r="1064" spans="1:6" x14ac:dyDescent="0.2">
      <c r="A1064" s="222">
        <v>3.1</v>
      </c>
      <c r="B1064" s="28" t="s">
        <v>74</v>
      </c>
      <c r="C1064" s="52"/>
      <c r="D1064" s="53"/>
      <c r="E1064" s="53"/>
      <c r="F1064" s="224"/>
    </row>
    <row r="1065" spans="1:6" x14ac:dyDescent="0.2">
      <c r="A1065" s="223" t="s">
        <v>75</v>
      </c>
      <c r="B1065" s="10" t="s">
        <v>64</v>
      </c>
      <c r="C1065" s="52" t="s">
        <v>76</v>
      </c>
      <c r="D1065" s="34">
        <v>0.55808128105582389</v>
      </c>
      <c r="E1065" s="35">
        <v>0.48698107959183901</v>
      </c>
      <c r="F1065" s="136" t="s">
        <v>6</v>
      </c>
    </row>
    <row r="1066" spans="1:6" x14ac:dyDescent="0.2">
      <c r="A1066" s="223" t="s">
        <v>77</v>
      </c>
      <c r="B1066" s="10" t="s">
        <v>68</v>
      </c>
      <c r="C1066" s="52" t="s">
        <v>76</v>
      </c>
      <c r="D1066" s="34">
        <v>8.6931610506870552E-2</v>
      </c>
      <c r="E1066" s="35">
        <v>7.5856422661591608E-2</v>
      </c>
      <c r="F1066" s="137"/>
    </row>
    <row r="1067" spans="1:6" x14ac:dyDescent="0.2">
      <c r="A1067" s="223"/>
      <c r="B1067" s="10" t="s">
        <v>69</v>
      </c>
      <c r="C1067" s="52" t="s">
        <v>76</v>
      </c>
      <c r="D1067" s="34">
        <v>0.12227714719431521</v>
      </c>
      <c r="E1067" s="35">
        <v>0.1066988970449655</v>
      </c>
      <c r="F1067" s="137"/>
    </row>
    <row r="1068" spans="1:6" x14ac:dyDescent="0.2">
      <c r="A1068" s="223" t="s">
        <v>78</v>
      </c>
      <c r="B1068" s="10" t="s">
        <v>46</v>
      </c>
      <c r="C1068" s="52" t="s">
        <v>79</v>
      </c>
      <c r="D1068" s="34">
        <v>0</v>
      </c>
      <c r="E1068" s="35">
        <v>0.1</v>
      </c>
      <c r="F1068" s="137"/>
    </row>
    <row r="1069" spans="1:6" x14ac:dyDescent="0.2">
      <c r="A1069" s="223" t="s">
        <v>80</v>
      </c>
      <c r="B1069" s="10" t="s">
        <v>49</v>
      </c>
      <c r="C1069" s="52" t="s">
        <v>79</v>
      </c>
      <c r="D1069" s="34">
        <v>0</v>
      </c>
      <c r="E1069" s="35">
        <v>0.4</v>
      </c>
      <c r="F1069" s="138"/>
    </row>
    <row r="1070" spans="1:6" x14ac:dyDescent="0.2">
      <c r="A1070" s="223"/>
      <c r="B1070" s="10"/>
      <c r="C1070" s="52"/>
      <c r="D1070" s="32"/>
      <c r="E1070" s="32"/>
      <c r="F1070" s="224"/>
    </row>
    <row r="1071" spans="1:6" x14ac:dyDescent="0.2">
      <c r="A1071" s="222">
        <v>3.2</v>
      </c>
      <c r="B1071" s="28" t="s">
        <v>81</v>
      </c>
      <c r="C1071" s="52"/>
      <c r="D1071" s="32"/>
      <c r="E1071" s="32"/>
      <c r="F1071" s="224"/>
    </row>
    <row r="1072" spans="1:6" x14ac:dyDescent="0.2">
      <c r="A1072" s="223" t="s">
        <v>82</v>
      </c>
      <c r="B1072" s="10" t="s">
        <v>64</v>
      </c>
      <c r="C1072" s="36" t="s">
        <v>83</v>
      </c>
      <c r="D1072" s="29">
        <v>169482.03</v>
      </c>
      <c r="E1072" s="30">
        <v>147889.82311800681</v>
      </c>
      <c r="F1072" s="136" t="s">
        <v>6</v>
      </c>
    </row>
    <row r="1073" spans="1:6" x14ac:dyDescent="0.2">
      <c r="A1073" s="223" t="s">
        <v>84</v>
      </c>
      <c r="B1073" s="10" t="s">
        <v>68</v>
      </c>
      <c r="C1073" s="36" t="s">
        <v>83</v>
      </c>
      <c r="D1073" s="29">
        <v>26400</v>
      </c>
      <c r="E1073" s="30">
        <v>23036.609428830772</v>
      </c>
      <c r="F1073" s="137"/>
    </row>
    <row r="1074" spans="1:6" x14ac:dyDescent="0.2">
      <c r="A1074" s="223"/>
      <c r="B1074" s="10" t="s">
        <v>69</v>
      </c>
      <c r="C1074" s="36" t="s">
        <v>83</v>
      </c>
      <c r="D1074" s="29">
        <v>37133.980000000003</v>
      </c>
      <c r="E1074" s="30">
        <v>32403.06794689444</v>
      </c>
      <c r="F1074" s="137"/>
    </row>
    <row r="1075" spans="1:6" x14ac:dyDescent="0.2">
      <c r="A1075" s="223" t="s">
        <v>85</v>
      </c>
      <c r="B1075" s="10" t="s">
        <v>46</v>
      </c>
      <c r="C1075" s="36" t="s">
        <v>86</v>
      </c>
      <c r="D1075" s="29">
        <v>0</v>
      </c>
      <c r="E1075" s="30">
        <v>30.368700000000004</v>
      </c>
      <c r="F1075" s="137"/>
    </row>
    <row r="1076" spans="1:6" x14ac:dyDescent="0.2">
      <c r="A1076" s="223" t="s">
        <v>87</v>
      </c>
      <c r="B1076" s="10" t="s">
        <v>49</v>
      </c>
      <c r="C1076" s="36" t="s">
        <v>86</v>
      </c>
      <c r="D1076" s="29">
        <v>0</v>
      </c>
      <c r="E1076" s="30">
        <v>121.47480000000002</v>
      </c>
      <c r="F1076" s="138"/>
    </row>
    <row r="1077" spans="1:6" x14ac:dyDescent="0.2">
      <c r="A1077" s="223"/>
      <c r="B1077" s="10"/>
      <c r="C1077" s="52"/>
      <c r="D1077" s="32"/>
      <c r="E1077" s="32"/>
      <c r="F1077" s="224"/>
    </row>
    <row r="1078" spans="1:6" x14ac:dyDescent="0.2">
      <c r="A1078" s="222">
        <v>3.3</v>
      </c>
      <c r="B1078" s="28" t="s">
        <v>88</v>
      </c>
      <c r="C1078" s="52"/>
      <c r="D1078" s="32"/>
      <c r="E1078" s="32"/>
      <c r="F1078" s="224"/>
    </row>
    <row r="1079" spans="1:6" x14ac:dyDescent="0.2">
      <c r="A1079" s="223" t="s">
        <v>89</v>
      </c>
      <c r="B1079" s="10" t="s">
        <v>64</v>
      </c>
      <c r="C1079" s="57" t="s">
        <v>90</v>
      </c>
      <c r="D1079" s="32">
        <v>538105.44524999999</v>
      </c>
      <c r="E1079" s="30">
        <v>523550.34801211598</v>
      </c>
      <c r="F1079" s="136" t="s">
        <v>6</v>
      </c>
    </row>
    <row r="1080" spans="1:6" x14ac:dyDescent="0.2">
      <c r="A1080" s="223" t="s">
        <v>91</v>
      </c>
      <c r="B1080" s="10" t="s">
        <v>68</v>
      </c>
      <c r="C1080" s="57" t="s">
        <v>90</v>
      </c>
      <c r="D1080" s="32">
        <v>83820</v>
      </c>
      <c r="E1080" s="30">
        <v>81552.771037259008</v>
      </c>
      <c r="F1080" s="137"/>
    </row>
    <row r="1081" spans="1:6" x14ac:dyDescent="0.2">
      <c r="A1081" s="223"/>
      <c r="B1081" s="10" t="s">
        <v>69</v>
      </c>
      <c r="C1081" s="57" t="s">
        <v>90</v>
      </c>
      <c r="D1081" s="32">
        <v>117900.38650000001</v>
      </c>
      <c r="E1081" s="30">
        <v>114711.3245697786</v>
      </c>
      <c r="F1081" s="137"/>
    </row>
    <row r="1082" spans="1:6" x14ac:dyDescent="0.2">
      <c r="A1082" s="223" t="s">
        <v>92</v>
      </c>
      <c r="B1082" s="10" t="s">
        <v>46</v>
      </c>
      <c r="C1082" s="57" t="s">
        <v>90</v>
      </c>
      <c r="D1082" s="32">
        <v>0</v>
      </c>
      <c r="E1082" s="30">
        <v>279.35413986240002</v>
      </c>
      <c r="F1082" s="137"/>
    </row>
    <row r="1083" spans="1:6" x14ac:dyDescent="0.2">
      <c r="A1083" s="223" t="s">
        <v>93</v>
      </c>
      <c r="B1083" s="10" t="s">
        <v>49</v>
      </c>
      <c r="C1083" s="57" t="s">
        <v>90</v>
      </c>
      <c r="D1083" s="32">
        <v>0</v>
      </c>
      <c r="E1083" s="30">
        <v>1162.8272409840001</v>
      </c>
      <c r="F1083" s="138"/>
    </row>
    <row r="1084" spans="1:6" x14ac:dyDescent="0.2">
      <c r="A1084" s="223"/>
      <c r="B1084" s="38" t="s">
        <v>94</v>
      </c>
      <c r="C1084" s="58" t="s">
        <v>90</v>
      </c>
      <c r="D1084" s="40">
        <v>739825.83175000001</v>
      </c>
      <c r="E1084" s="41">
        <v>721256.625</v>
      </c>
      <c r="F1084" s="224"/>
    </row>
    <row r="1085" spans="1:6" x14ac:dyDescent="0.2">
      <c r="A1085" s="223"/>
      <c r="B1085" s="10"/>
      <c r="C1085" s="52"/>
      <c r="D1085" s="53"/>
      <c r="E1085" s="53"/>
      <c r="F1085" s="224"/>
    </row>
    <row r="1086" spans="1:6" x14ac:dyDescent="0.2">
      <c r="A1086" s="222">
        <v>4</v>
      </c>
      <c r="B1086" s="97" t="s">
        <v>95</v>
      </c>
      <c r="C1086" s="98"/>
      <c r="D1086" s="98"/>
      <c r="E1086" s="98"/>
      <c r="F1086" s="139"/>
    </row>
    <row r="1087" spans="1:6" x14ac:dyDescent="0.2">
      <c r="A1087" s="223">
        <v>4.0999999999999996</v>
      </c>
      <c r="B1087" s="10" t="s">
        <v>64</v>
      </c>
      <c r="C1087" s="52" t="s">
        <v>96</v>
      </c>
      <c r="D1087" s="32">
        <v>70.808496447710795</v>
      </c>
      <c r="E1087" s="30">
        <v>61.200215967127036</v>
      </c>
      <c r="F1087" s="136" t="s">
        <v>6</v>
      </c>
    </row>
    <row r="1088" spans="1:6" x14ac:dyDescent="0.2">
      <c r="A1088" s="223">
        <v>4.2</v>
      </c>
      <c r="B1088" s="10" t="s">
        <v>68</v>
      </c>
      <c r="C1088" s="52" t="s">
        <v>96</v>
      </c>
      <c r="D1088" s="32">
        <v>39.553630992939624</v>
      </c>
      <c r="E1088" s="30">
        <v>34.514452601380533</v>
      </c>
      <c r="F1088" s="137"/>
    </row>
    <row r="1089" spans="1:6" x14ac:dyDescent="0.2">
      <c r="A1089" s="223"/>
      <c r="B1089" s="10" t="s">
        <v>69</v>
      </c>
      <c r="C1089" s="52" t="s">
        <v>96</v>
      </c>
      <c r="D1089" s="32">
        <v>16.835527238349595</v>
      </c>
      <c r="E1089" s="30">
        <v>14.690661572662934</v>
      </c>
      <c r="F1089" s="137"/>
    </row>
    <row r="1090" spans="1:6" x14ac:dyDescent="0.2">
      <c r="A1090" s="223">
        <v>4.3</v>
      </c>
      <c r="B1090" s="10" t="s">
        <v>46</v>
      </c>
      <c r="C1090" s="52" t="s">
        <v>96</v>
      </c>
      <c r="D1090" s="32">
        <v>0</v>
      </c>
      <c r="E1090" s="30">
        <v>0.18892848223572933</v>
      </c>
      <c r="F1090" s="137"/>
    </row>
    <row r="1091" spans="1:6" x14ac:dyDescent="0.2">
      <c r="A1091" s="223">
        <v>4.4000000000000004</v>
      </c>
      <c r="B1091" s="10" t="s">
        <v>49</v>
      </c>
      <c r="C1091" s="52" t="s">
        <v>96</v>
      </c>
      <c r="D1091" s="32">
        <v>0</v>
      </c>
      <c r="E1091" s="30">
        <v>0.63167329694857888</v>
      </c>
      <c r="F1091" s="138"/>
    </row>
    <row r="1092" spans="1:6" x14ac:dyDescent="0.2">
      <c r="A1092" s="223"/>
      <c r="B1092" s="28" t="s">
        <v>95</v>
      </c>
      <c r="C1092" s="8" t="s">
        <v>96</v>
      </c>
      <c r="D1092" s="40">
        <v>127.19765467900002</v>
      </c>
      <c r="E1092" s="41">
        <v>111.2259319203548</v>
      </c>
      <c r="F1092" s="224"/>
    </row>
    <row r="1093" spans="1:6" x14ac:dyDescent="0.2">
      <c r="A1093" s="223"/>
      <c r="B1093" s="53"/>
      <c r="C1093" s="52"/>
      <c r="D1093" s="53"/>
      <c r="E1093" s="53"/>
      <c r="F1093" s="224"/>
    </row>
    <row r="1094" spans="1:6" x14ac:dyDescent="0.2">
      <c r="A1094" s="222">
        <v>5</v>
      </c>
      <c r="B1094" s="102" t="s">
        <v>97</v>
      </c>
      <c r="C1094" s="103"/>
      <c r="D1094" s="103"/>
      <c r="E1094" s="103"/>
      <c r="F1094" s="131"/>
    </row>
    <row r="1095" spans="1:6" x14ac:dyDescent="0.2">
      <c r="A1095" s="223">
        <v>5.0999999999999996</v>
      </c>
      <c r="B1095" s="53" t="s">
        <v>98</v>
      </c>
      <c r="C1095" s="52"/>
      <c r="D1095" s="32"/>
      <c r="E1095" s="30"/>
      <c r="F1095" s="224" t="s">
        <v>99</v>
      </c>
    </row>
    <row r="1096" spans="1:6" x14ac:dyDescent="0.2">
      <c r="A1096" s="223">
        <v>5.2</v>
      </c>
      <c r="B1096" s="53" t="s">
        <v>100</v>
      </c>
      <c r="C1096" s="52"/>
      <c r="D1096" s="32"/>
      <c r="E1096" s="30"/>
      <c r="F1096" s="224" t="s">
        <v>99</v>
      </c>
    </row>
    <row r="1097" spans="1:6" x14ac:dyDescent="0.2">
      <c r="A1097" s="223"/>
      <c r="B1097" s="42" t="s">
        <v>101</v>
      </c>
      <c r="C1097" s="52"/>
      <c r="D1097" s="40">
        <v>0</v>
      </c>
      <c r="E1097" s="41">
        <v>0</v>
      </c>
      <c r="F1097" s="224"/>
    </row>
    <row r="1098" spans="1:6" x14ac:dyDescent="0.2">
      <c r="A1098" s="223"/>
      <c r="B1098" s="53"/>
      <c r="C1098" s="52"/>
      <c r="D1098" s="32"/>
      <c r="E1098" s="32"/>
      <c r="F1098" s="224"/>
    </row>
    <row r="1099" spans="1:6" x14ac:dyDescent="0.2">
      <c r="A1099" s="222">
        <v>6</v>
      </c>
      <c r="B1099" s="42" t="s">
        <v>102</v>
      </c>
      <c r="C1099" s="8" t="s">
        <v>96</v>
      </c>
      <c r="D1099" s="40">
        <v>127.19765467900002</v>
      </c>
      <c r="E1099" s="41">
        <v>111.2259319203548</v>
      </c>
      <c r="F1099" s="224" t="s">
        <v>6</v>
      </c>
    </row>
    <row r="1100" spans="1:6" x14ac:dyDescent="0.2">
      <c r="A1100" s="223"/>
      <c r="B1100" s="53"/>
      <c r="C1100" s="52"/>
      <c r="D1100" s="32"/>
      <c r="E1100" s="32"/>
      <c r="F1100" s="224"/>
    </row>
    <row r="1101" spans="1:6" ht="31.5" x14ac:dyDescent="0.2">
      <c r="A1101" s="222">
        <v>7</v>
      </c>
      <c r="B1101" s="42" t="s">
        <v>103</v>
      </c>
      <c r="C1101" s="8" t="s">
        <v>104</v>
      </c>
      <c r="D1101" s="43">
        <v>4.188445823462974</v>
      </c>
      <c r="E1101" s="44">
        <v>3.6625187090772666</v>
      </c>
      <c r="F1101" s="224" t="s">
        <v>6</v>
      </c>
    </row>
    <row r="1102" spans="1:6" x14ac:dyDescent="0.2">
      <c r="A1102" s="223"/>
      <c r="B1102" s="53"/>
      <c r="C1102" s="52"/>
      <c r="D1102" s="34"/>
      <c r="E1102" s="34"/>
      <c r="F1102" s="224"/>
    </row>
    <row r="1103" spans="1:6" x14ac:dyDescent="0.2">
      <c r="A1103" s="222">
        <v>8</v>
      </c>
      <c r="B1103" s="42" t="s">
        <v>105</v>
      </c>
      <c r="C1103" s="8" t="s">
        <v>104</v>
      </c>
      <c r="D1103" s="43">
        <v>4.4392283794423646</v>
      </c>
      <c r="E1103" s="44">
        <v>3.8962964990183693</v>
      </c>
      <c r="F1103" s="224" t="s">
        <v>6</v>
      </c>
    </row>
    <row r="1104" spans="1:6" x14ac:dyDescent="0.2">
      <c r="A1104" s="155"/>
      <c r="B1104" s="158"/>
      <c r="C1104" s="157"/>
      <c r="D1104" s="158"/>
      <c r="E1104" s="158"/>
      <c r="F1104" s="159"/>
    </row>
    <row r="1105" spans="1:6" x14ac:dyDescent="0.2">
      <c r="A1105" s="226" t="s">
        <v>106</v>
      </c>
      <c r="B1105" s="158"/>
      <c r="C1105" s="157"/>
      <c r="D1105" s="158"/>
      <c r="E1105" s="158"/>
      <c r="F1105" s="159"/>
    </row>
    <row r="1106" spans="1:6" x14ac:dyDescent="0.2">
      <c r="A1106" s="155">
        <v>1</v>
      </c>
      <c r="B1106" s="227" t="s">
        <v>107</v>
      </c>
      <c r="C1106" s="227"/>
      <c r="D1106" s="227"/>
      <c r="E1106" s="227"/>
      <c r="F1106" s="228"/>
    </row>
    <row r="1107" spans="1:6" x14ac:dyDescent="0.2">
      <c r="A1107" s="155">
        <v>2</v>
      </c>
      <c r="B1107" s="229" t="s">
        <v>108</v>
      </c>
      <c r="C1107" s="229"/>
      <c r="D1107" s="229"/>
      <c r="E1107" s="229"/>
      <c r="F1107" s="230"/>
    </row>
    <row r="1108" spans="1:6" x14ac:dyDescent="0.2">
      <c r="A1108" s="155">
        <v>3</v>
      </c>
      <c r="B1108" s="227" t="s">
        <v>109</v>
      </c>
      <c r="C1108" s="227"/>
      <c r="D1108" s="227"/>
      <c r="E1108" s="227"/>
      <c r="F1108" s="228"/>
    </row>
    <row r="1109" spans="1:6" x14ac:dyDescent="0.2">
      <c r="A1109" s="155">
        <v>4</v>
      </c>
      <c r="B1109" s="227" t="s">
        <v>110</v>
      </c>
      <c r="C1109" s="227"/>
      <c r="D1109" s="227"/>
      <c r="E1109" s="227"/>
      <c r="F1109" s="228"/>
    </row>
    <row r="1110" spans="1:6" x14ac:dyDescent="0.2">
      <c r="A1110" s="155">
        <v>5</v>
      </c>
      <c r="B1110" s="227" t="s">
        <v>111</v>
      </c>
      <c r="C1110" s="227"/>
      <c r="D1110" s="227"/>
      <c r="E1110" s="227"/>
      <c r="F1110" s="228"/>
    </row>
    <row r="1111" spans="1:6" ht="16.5" thickBot="1" x14ac:dyDescent="0.25">
      <c r="A1111" s="160">
        <v>6</v>
      </c>
      <c r="B1111" s="231" t="s">
        <v>112</v>
      </c>
      <c r="C1111" s="231"/>
      <c r="D1111" s="231"/>
      <c r="E1111" s="231"/>
      <c r="F1111" s="232"/>
    </row>
    <row r="1113" spans="1:6" ht="16.5" thickBot="1" x14ac:dyDescent="0.25">
      <c r="A1113" s="47"/>
      <c r="B1113" s="60"/>
      <c r="C1113" s="47"/>
      <c r="D1113" s="60"/>
      <c r="E1113" s="60"/>
      <c r="F1113" s="60"/>
    </row>
    <row r="1114" spans="1:6" x14ac:dyDescent="0.2">
      <c r="A1114" s="150"/>
      <c r="B1114" s="151" t="s">
        <v>113</v>
      </c>
      <c r="C1114" s="152"/>
      <c r="D1114" s="153"/>
      <c r="E1114" s="153"/>
      <c r="F1114" s="154"/>
    </row>
    <row r="1115" spans="1:6" x14ac:dyDescent="0.2">
      <c r="A1115" s="155"/>
      <c r="B1115" s="156" t="s">
        <v>331</v>
      </c>
      <c r="C1115" s="157"/>
      <c r="D1115" s="158"/>
      <c r="E1115" s="158"/>
      <c r="F1115" s="159"/>
    </row>
    <row r="1116" spans="1:6" x14ac:dyDescent="0.2">
      <c r="A1116" s="155"/>
      <c r="B1116" s="156" t="s">
        <v>1</v>
      </c>
      <c r="C1116" s="157"/>
      <c r="D1116" s="158"/>
      <c r="E1116" s="158"/>
      <c r="F1116" s="159"/>
    </row>
    <row r="1117" spans="1:6" x14ac:dyDescent="0.2">
      <c r="A1117" s="155"/>
      <c r="B1117" s="156" t="s">
        <v>2</v>
      </c>
      <c r="C1117" s="157"/>
      <c r="D1117" s="158"/>
      <c r="E1117" s="158"/>
      <c r="F1117" s="159"/>
    </row>
    <row r="1118" spans="1:6" x14ac:dyDescent="0.2">
      <c r="A1118" s="155"/>
      <c r="B1118" s="158"/>
      <c r="C1118" s="157"/>
      <c r="D1118" s="158"/>
      <c r="E1118" s="158"/>
      <c r="F1118" s="159"/>
    </row>
    <row r="1119" spans="1:6" x14ac:dyDescent="0.2">
      <c r="A1119" s="220" t="s">
        <v>3</v>
      </c>
      <c r="B1119" s="49" t="s">
        <v>4</v>
      </c>
      <c r="C1119" s="49" t="s">
        <v>5</v>
      </c>
      <c r="D1119" s="50" t="s">
        <v>6</v>
      </c>
      <c r="E1119" s="50" t="s">
        <v>7</v>
      </c>
      <c r="F1119" s="221" t="s">
        <v>8</v>
      </c>
    </row>
    <row r="1120" spans="1:6" x14ac:dyDescent="0.2">
      <c r="A1120" s="222">
        <v>1</v>
      </c>
      <c r="B1120" s="51" t="s">
        <v>9</v>
      </c>
      <c r="C1120" s="8"/>
      <c r="D1120" s="8"/>
      <c r="E1120" s="8"/>
      <c r="F1120" s="127"/>
    </row>
    <row r="1121" spans="1:6" x14ac:dyDescent="0.2">
      <c r="A1121" s="223">
        <v>1.1000000000000001</v>
      </c>
      <c r="B1121" s="53" t="s">
        <v>10</v>
      </c>
      <c r="C1121" s="52" t="s">
        <v>11</v>
      </c>
      <c r="D1121" s="78">
        <v>500</v>
      </c>
      <c r="E1121" s="12">
        <v>500</v>
      </c>
      <c r="F1121" s="224"/>
    </row>
    <row r="1122" spans="1:6" x14ac:dyDescent="0.2">
      <c r="A1122" s="223">
        <v>1.2</v>
      </c>
      <c r="B1122" s="53" t="s">
        <v>12</v>
      </c>
      <c r="C1122" s="52" t="s">
        <v>13</v>
      </c>
      <c r="D1122" s="13">
        <v>0.89900000000000002</v>
      </c>
      <c r="E1122" s="14">
        <v>0.85</v>
      </c>
      <c r="F1122" s="224" t="s">
        <v>6</v>
      </c>
    </row>
    <row r="1123" spans="1:6" x14ac:dyDescent="0.2">
      <c r="A1123" s="223">
        <v>1.3</v>
      </c>
      <c r="B1123" s="53" t="s">
        <v>14</v>
      </c>
      <c r="C1123" s="52" t="s">
        <v>13</v>
      </c>
      <c r="D1123" s="13">
        <v>0.82210000000000005</v>
      </c>
      <c r="E1123" s="14">
        <v>0.85</v>
      </c>
      <c r="F1123" s="224" t="s">
        <v>6</v>
      </c>
    </row>
    <row r="1124" spans="1:6" x14ac:dyDescent="0.2">
      <c r="A1124" s="223">
        <v>1.4</v>
      </c>
      <c r="B1124" s="53" t="s">
        <v>15</v>
      </c>
      <c r="C1124" s="52" t="s">
        <v>16</v>
      </c>
      <c r="D1124" s="15">
        <v>306.93299999999999</v>
      </c>
      <c r="E1124" s="12">
        <v>306.93299999999999</v>
      </c>
      <c r="F1124" s="224" t="s">
        <v>6</v>
      </c>
    </row>
    <row r="1125" spans="1:6" x14ac:dyDescent="0.25">
      <c r="A1125" s="223">
        <v>1.5</v>
      </c>
      <c r="B1125" s="53" t="s">
        <v>17</v>
      </c>
      <c r="C1125" s="52" t="s">
        <v>13</v>
      </c>
      <c r="D1125" s="16">
        <v>6.3349330309872179E-2</v>
      </c>
      <c r="E1125" s="17">
        <v>0.06</v>
      </c>
      <c r="F1125" s="224" t="s">
        <v>6</v>
      </c>
    </row>
    <row r="1126" spans="1:6" x14ac:dyDescent="0.2">
      <c r="A1126" s="223">
        <v>1.6</v>
      </c>
      <c r="B1126" s="53" t="s">
        <v>17</v>
      </c>
      <c r="C1126" s="52" t="s">
        <v>16</v>
      </c>
      <c r="D1126" s="15">
        <v>19.443999999999999</v>
      </c>
      <c r="E1126" s="12">
        <v>18.415979999999998</v>
      </c>
      <c r="F1126" s="224" t="s">
        <v>6</v>
      </c>
    </row>
    <row r="1127" spans="1:6" x14ac:dyDescent="0.25">
      <c r="A1127" s="223">
        <v>1.7</v>
      </c>
      <c r="B1127" s="53" t="s">
        <v>18</v>
      </c>
      <c r="C1127" s="52" t="s">
        <v>13</v>
      </c>
      <c r="D1127" s="16">
        <v>0</v>
      </c>
      <c r="E1127" s="19">
        <v>0</v>
      </c>
      <c r="F1127" s="224" t="s">
        <v>6</v>
      </c>
    </row>
    <row r="1128" spans="1:6" x14ac:dyDescent="0.2">
      <c r="A1128" s="223">
        <v>1.8</v>
      </c>
      <c r="B1128" s="53" t="s">
        <v>18</v>
      </c>
      <c r="C1128" s="52" t="s">
        <v>16</v>
      </c>
      <c r="D1128" s="79">
        <v>0</v>
      </c>
      <c r="E1128" s="21">
        <v>0</v>
      </c>
      <c r="F1128" s="224" t="s">
        <v>6</v>
      </c>
    </row>
    <row r="1129" spans="1:6" x14ac:dyDescent="0.25">
      <c r="A1129" s="223">
        <v>1.9</v>
      </c>
      <c r="B1129" s="53" t="s">
        <v>19</v>
      </c>
      <c r="C1129" s="52" t="s">
        <v>13</v>
      </c>
      <c r="D1129" s="16">
        <v>6.3349330309872179E-2</v>
      </c>
      <c r="E1129" s="19">
        <v>0.06</v>
      </c>
      <c r="F1129" s="224" t="s">
        <v>6</v>
      </c>
    </row>
    <row r="1130" spans="1:6" x14ac:dyDescent="0.2">
      <c r="A1130" s="225">
        <v>1.1000000000000001</v>
      </c>
      <c r="B1130" s="53" t="s">
        <v>20</v>
      </c>
      <c r="C1130" s="52" t="s">
        <v>16</v>
      </c>
      <c r="D1130" s="80">
        <v>19.443999999999999</v>
      </c>
      <c r="E1130" s="24">
        <v>18.415979999999998</v>
      </c>
      <c r="F1130" s="224" t="s">
        <v>6</v>
      </c>
    </row>
    <row r="1131" spans="1:6" x14ac:dyDescent="0.2">
      <c r="A1131" s="225">
        <v>1.1100000000000001</v>
      </c>
      <c r="B1131" s="53" t="s">
        <v>21</v>
      </c>
      <c r="C1131" s="52" t="s">
        <v>16</v>
      </c>
      <c r="D1131" s="80">
        <v>287.48899999999998</v>
      </c>
      <c r="E1131" s="24">
        <v>288.51702</v>
      </c>
      <c r="F1131" s="224" t="s">
        <v>6</v>
      </c>
    </row>
    <row r="1132" spans="1:6" x14ac:dyDescent="0.2">
      <c r="A1132" s="223">
        <v>1.1200000000000001</v>
      </c>
      <c r="B1132" s="53" t="s">
        <v>22</v>
      </c>
      <c r="C1132" s="52" t="s">
        <v>23</v>
      </c>
      <c r="D1132" s="81">
        <v>2429.6421407408129</v>
      </c>
      <c r="E1132" s="26">
        <v>2375</v>
      </c>
      <c r="F1132" s="224" t="s">
        <v>6</v>
      </c>
    </row>
    <row r="1133" spans="1:6" x14ac:dyDescent="0.2">
      <c r="A1133" s="223">
        <v>1.1299999999999999</v>
      </c>
      <c r="B1133" s="53" t="s">
        <v>24</v>
      </c>
      <c r="C1133" s="52" t="s">
        <v>25</v>
      </c>
      <c r="D1133" s="81">
        <v>0.34926189103159322</v>
      </c>
      <c r="E1133" s="15">
        <v>0.5</v>
      </c>
      <c r="F1133" s="224" t="s">
        <v>6</v>
      </c>
    </row>
    <row r="1134" spans="1:6" x14ac:dyDescent="0.25">
      <c r="A1134" s="225">
        <v>1.1399999999999999</v>
      </c>
      <c r="B1134" s="53" t="s">
        <v>26</v>
      </c>
      <c r="C1134" s="52" t="s">
        <v>13</v>
      </c>
      <c r="D1134" s="16">
        <v>2.3522652845154736E-2</v>
      </c>
      <c r="E1134" s="27">
        <v>8.0000000000000002E-3</v>
      </c>
      <c r="F1134" s="224" t="s">
        <v>6</v>
      </c>
    </row>
    <row r="1135" spans="1:6" x14ac:dyDescent="0.25">
      <c r="A1135" s="225">
        <v>1.1499999999999999</v>
      </c>
      <c r="B1135" s="53" t="s">
        <v>27</v>
      </c>
      <c r="C1135" s="52" t="s">
        <v>13</v>
      </c>
      <c r="D1135" s="16"/>
      <c r="E1135" s="27">
        <v>0</v>
      </c>
      <c r="F1135" s="224" t="s">
        <v>6</v>
      </c>
    </row>
    <row r="1136" spans="1:6" x14ac:dyDescent="0.25">
      <c r="A1136" s="225"/>
      <c r="B1136" s="53" t="s">
        <v>28</v>
      </c>
      <c r="C1136" s="52" t="s">
        <v>13</v>
      </c>
      <c r="D1136" s="16"/>
      <c r="E1136" s="27">
        <v>0</v>
      </c>
      <c r="F1136" s="224" t="s">
        <v>6</v>
      </c>
    </row>
    <row r="1137" spans="1:6" x14ac:dyDescent="0.2">
      <c r="A1137" s="222">
        <v>2</v>
      </c>
      <c r="B1137" s="102" t="s">
        <v>29</v>
      </c>
      <c r="C1137" s="103"/>
      <c r="D1137" s="103"/>
      <c r="E1137" s="103"/>
      <c r="F1137" s="131"/>
    </row>
    <row r="1138" spans="1:6" x14ac:dyDescent="0.2">
      <c r="A1138" s="222">
        <v>2.1</v>
      </c>
      <c r="B1138" s="42" t="s">
        <v>30</v>
      </c>
      <c r="C1138" s="52"/>
      <c r="D1138" s="10"/>
      <c r="E1138" s="10"/>
      <c r="F1138" s="224"/>
    </row>
    <row r="1139" spans="1:6" ht="94.5" x14ac:dyDescent="0.2">
      <c r="A1139" s="233" t="s">
        <v>31</v>
      </c>
      <c r="B1139" s="173" t="s">
        <v>32</v>
      </c>
      <c r="C1139" s="175" t="s">
        <v>33</v>
      </c>
      <c r="D1139" s="77">
        <f>'Mar 23_GCV (Raw)'!F272</f>
        <v>4009.0542698490149</v>
      </c>
      <c r="E1139" s="30">
        <v>4009</v>
      </c>
      <c r="F1139" s="132" t="s">
        <v>34</v>
      </c>
    </row>
    <row r="1140" spans="1:6" ht="31.5" x14ac:dyDescent="0.2">
      <c r="A1140" s="223" t="s">
        <v>35</v>
      </c>
      <c r="B1140" s="10" t="s">
        <v>36</v>
      </c>
      <c r="C1140" s="52" t="s">
        <v>33</v>
      </c>
      <c r="D1140" s="32"/>
      <c r="E1140" s="30"/>
      <c r="F1140" s="132" t="s">
        <v>37</v>
      </c>
    </row>
    <row r="1141" spans="1:6" x14ac:dyDescent="0.2">
      <c r="A1141" s="233"/>
      <c r="B1141" s="173" t="s">
        <v>38</v>
      </c>
      <c r="C1141" s="175" t="s">
        <v>33</v>
      </c>
      <c r="D1141" s="77">
        <f>'Mar 23_GCV (Washed)'!F89</f>
        <v>3849.6789502350771</v>
      </c>
      <c r="E1141" s="30">
        <v>3850</v>
      </c>
      <c r="F1141" s="132"/>
    </row>
    <row r="1142" spans="1:6" ht="78.75" x14ac:dyDescent="0.2">
      <c r="A1142" s="233" t="s">
        <v>39</v>
      </c>
      <c r="B1142" s="173" t="s">
        <v>40</v>
      </c>
      <c r="C1142" s="175" t="s">
        <v>33</v>
      </c>
      <c r="D1142" s="77">
        <f>'Mar 23_GCV (Raw)'!H272</f>
        <v>3260.3803410838232</v>
      </c>
      <c r="E1142" s="30">
        <v>3409</v>
      </c>
      <c r="F1142" s="132" t="s">
        <v>41</v>
      </c>
    </row>
    <row r="1143" spans="1:6" x14ac:dyDescent="0.2">
      <c r="A1143" s="233" t="s">
        <v>42</v>
      </c>
      <c r="B1143" s="173" t="s">
        <v>43</v>
      </c>
      <c r="C1143" s="175" t="s">
        <v>33</v>
      </c>
      <c r="D1143" s="77">
        <f>'Mar 23_GCV (Imp)'!H10</f>
        <v>4657.6404871877467</v>
      </c>
      <c r="E1143" s="30">
        <v>4658</v>
      </c>
      <c r="F1143" s="224" t="s">
        <v>6</v>
      </c>
    </row>
    <row r="1144" spans="1:6" x14ac:dyDescent="0.2">
      <c r="A1144" s="233"/>
      <c r="B1144" s="173" t="s">
        <v>44</v>
      </c>
      <c r="C1144" s="175" t="s">
        <v>33</v>
      </c>
      <c r="D1144" s="77">
        <f>'Mar 23_GCV (Washed)'!H89</f>
        <v>3925.2635246518416</v>
      </c>
      <c r="E1144" s="30">
        <v>3925</v>
      </c>
      <c r="F1144" s="224"/>
    </row>
    <row r="1145" spans="1:6" x14ac:dyDescent="0.2">
      <c r="A1145" s="223" t="s">
        <v>45</v>
      </c>
      <c r="B1145" s="10" t="s">
        <v>46</v>
      </c>
      <c r="C1145" s="52" t="s">
        <v>47</v>
      </c>
      <c r="D1145" s="29">
        <v>10784</v>
      </c>
      <c r="E1145" s="30">
        <v>10784</v>
      </c>
      <c r="F1145" s="224" t="s">
        <v>6</v>
      </c>
    </row>
    <row r="1146" spans="1:6" x14ac:dyDescent="0.2">
      <c r="A1146" s="223" t="s">
        <v>48</v>
      </c>
      <c r="B1146" s="10" t="s">
        <v>49</v>
      </c>
      <c r="C1146" s="52" t="s">
        <v>47</v>
      </c>
      <c r="D1146" s="29">
        <v>10260</v>
      </c>
      <c r="E1146" s="30">
        <v>10260</v>
      </c>
      <c r="F1146" s="224" t="s">
        <v>6</v>
      </c>
    </row>
    <row r="1147" spans="1:6" x14ac:dyDescent="0.2">
      <c r="A1147" s="223" t="s">
        <v>50</v>
      </c>
      <c r="B1147" s="10" t="s">
        <v>51</v>
      </c>
      <c r="C1147" s="52" t="s">
        <v>47</v>
      </c>
      <c r="D1147" s="32"/>
      <c r="E1147" s="32"/>
      <c r="F1147" s="224" t="s">
        <v>6</v>
      </c>
    </row>
    <row r="1148" spans="1:6" x14ac:dyDescent="0.2">
      <c r="A1148" s="223"/>
      <c r="B1148" s="10"/>
      <c r="C1148" s="52"/>
      <c r="D1148" s="32"/>
      <c r="E1148" s="32"/>
      <c r="F1148" s="224"/>
    </row>
    <row r="1149" spans="1:6" x14ac:dyDescent="0.2">
      <c r="A1149" s="222">
        <v>2.2000000000000002</v>
      </c>
      <c r="B1149" s="28" t="s">
        <v>52</v>
      </c>
      <c r="C1149" s="53"/>
      <c r="D1149" s="32"/>
      <c r="E1149" s="32"/>
      <c r="F1149" s="224"/>
    </row>
    <row r="1150" spans="1:6" x14ac:dyDescent="0.2">
      <c r="A1150" s="223" t="s">
        <v>53</v>
      </c>
      <c r="B1150" s="10" t="s">
        <v>54</v>
      </c>
      <c r="C1150" s="52" t="s">
        <v>33</v>
      </c>
      <c r="D1150" s="32">
        <v>120</v>
      </c>
      <c r="E1150" s="32"/>
      <c r="F1150" s="224"/>
    </row>
    <row r="1151" spans="1:6" x14ac:dyDescent="0.2">
      <c r="A1151" s="223" t="s">
        <v>55</v>
      </c>
      <c r="B1151" s="10" t="s">
        <v>56</v>
      </c>
      <c r="C1151" s="52" t="s">
        <v>33</v>
      </c>
      <c r="D1151" s="32">
        <v>288.98509080802705</v>
      </c>
      <c r="E1151" s="30">
        <v>120</v>
      </c>
      <c r="F1151" s="224" t="s">
        <v>6</v>
      </c>
    </row>
    <row r="1152" spans="1:6" x14ac:dyDescent="0.2">
      <c r="A1152" s="223"/>
      <c r="B1152" s="10"/>
      <c r="C1152" s="52"/>
      <c r="D1152" s="32"/>
      <c r="E1152" s="32"/>
      <c r="F1152" s="224"/>
    </row>
    <row r="1153" spans="1:6" x14ac:dyDescent="0.2">
      <c r="A1153" s="222">
        <v>2.2999999999999998</v>
      </c>
      <c r="B1153" s="28" t="s">
        <v>57</v>
      </c>
      <c r="C1153" s="52"/>
      <c r="D1153" s="32"/>
      <c r="E1153" s="32"/>
      <c r="F1153" s="224"/>
    </row>
    <row r="1154" spans="1:6" x14ac:dyDescent="0.2">
      <c r="A1154" s="223" t="s">
        <v>58</v>
      </c>
      <c r="B1154" s="10" t="s">
        <v>59</v>
      </c>
      <c r="C1154" s="52" t="s">
        <v>33</v>
      </c>
      <c r="D1154" s="29">
        <v>3228</v>
      </c>
      <c r="E1154" s="30">
        <v>3497.4580558044022</v>
      </c>
      <c r="F1154" s="224" t="s">
        <v>6</v>
      </c>
    </row>
    <row r="1155" spans="1:6" x14ac:dyDescent="0.2">
      <c r="A1155" s="223" t="s">
        <v>60</v>
      </c>
      <c r="B1155" s="10" t="s">
        <v>61</v>
      </c>
      <c r="C1155" s="52" t="s">
        <v>33</v>
      </c>
      <c r="D1155" s="32"/>
      <c r="E1155" s="30"/>
      <c r="F1155" s="224" t="s">
        <v>6</v>
      </c>
    </row>
    <row r="1156" spans="1:6" x14ac:dyDescent="0.2">
      <c r="A1156" s="223"/>
      <c r="B1156" s="10"/>
      <c r="C1156" s="52"/>
      <c r="D1156" s="53"/>
      <c r="E1156" s="53"/>
      <c r="F1156" s="224"/>
    </row>
    <row r="1157" spans="1:6" x14ac:dyDescent="0.2">
      <c r="A1157" s="222">
        <v>2.4</v>
      </c>
      <c r="B1157" s="28" t="s">
        <v>62</v>
      </c>
      <c r="C1157" s="52"/>
      <c r="D1157" s="53"/>
      <c r="E1157" s="53"/>
      <c r="F1157" s="224"/>
    </row>
    <row r="1158" spans="1:6" x14ac:dyDescent="0.2">
      <c r="A1158" s="223" t="s">
        <v>63</v>
      </c>
      <c r="B1158" s="10" t="s">
        <v>64</v>
      </c>
      <c r="C1158" s="52" t="s">
        <v>65</v>
      </c>
      <c r="D1158" s="29">
        <v>4058.4311124388655</v>
      </c>
      <c r="E1158" s="30">
        <v>3982.0174561959834</v>
      </c>
      <c r="F1158" s="133" t="s">
        <v>66</v>
      </c>
    </row>
    <row r="1159" spans="1:6" x14ac:dyDescent="0.2">
      <c r="A1159" s="223" t="s">
        <v>67</v>
      </c>
      <c r="B1159" s="10" t="s">
        <v>68</v>
      </c>
      <c r="C1159" s="52" t="s">
        <v>65</v>
      </c>
      <c r="D1159" s="29">
        <v>15243.83409428851</v>
      </c>
      <c r="E1159" s="30">
        <v>15243.834094288508</v>
      </c>
      <c r="F1159" s="134"/>
    </row>
    <row r="1160" spans="1:6" x14ac:dyDescent="0.2">
      <c r="A1160" s="223"/>
      <c r="B1160" s="10" t="s">
        <v>69</v>
      </c>
      <c r="C1160" s="52" t="s">
        <v>65</v>
      </c>
      <c r="D1160" s="29">
        <v>5017.0683378881067</v>
      </c>
      <c r="E1160" s="30">
        <v>5017.0683378881067</v>
      </c>
      <c r="F1160" s="134"/>
    </row>
    <row r="1161" spans="1:6" x14ac:dyDescent="0.2">
      <c r="A1161" s="223" t="s">
        <v>70</v>
      </c>
      <c r="B1161" s="10" t="s">
        <v>46</v>
      </c>
      <c r="C1161" s="52" t="s">
        <v>71</v>
      </c>
      <c r="D1161" s="29">
        <v>56016.413409090921</v>
      </c>
      <c r="E1161" s="30">
        <v>56016.413409090921</v>
      </c>
      <c r="F1161" s="134"/>
    </row>
    <row r="1162" spans="1:6" x14ac:dyDescent="0.2">
      <c r="A1162" s="223" t="s">
        <v>72</v>
      </c>
      <c r="B1162" s="10" t="s">
        <v>49</v>
      </c>
      <c r="C1162" s="52" t="s">
        <v>71</v>
      </c>
      <c r="D1162" s="29">
        <v>52000.35569620254</v>
      </c>
      <c r="E1162" s="30">
        <v>52000.35569620254</v>
      </c>
      <c r="F1162" s="135"/>
    </row>
    <row r="1163" spans="1:6" x14ac:dyDescent="0.2">
      <c r="A1163" s="223"/>
      <c r="B1163" s="10"/>
      <c r="C1163" s="52"/>
      <c r="D1163" s="53"/>
      <c r="E1163" s="53"/>
      <c r="F1163" s="224"/>
    </row>
    <row r="1164" spans="1:6" x14ac:dyDescent="0.2">
      <c r="A1164" s="222">
        <v>3</v>
      </c>
      <c r="B1164" s="102" t="s">
        <v>73</v>
      </c>
      <c r="C1164" s="103"/>
      <c r="D1164" s="103"/>
      <c r="E1164" s="103"/>
      <c r="F1164" s="131"/>
    </row>
    <row r="1165" spans="1:6" x14ac:dyDescent="0.2">
      <c r="A1165" s="222">
        <v>3.1</v>
      </c>
      <c r="B1165" s="28" t="s">
        <v>74</v>
      </c>
      <c r="C1165" s="52"/>
      <c r="D1165" s="53"/>
      <c r="E1165" s="53"/>
      <c r="F1165" s="224"/>
    </row>
    <row r="1166" spans="1:6" x14ac:dyDescent="0.2">
      <c r="A1166" s="223" t="s">
        <v>75</v>
      </c>
      <c r="B1166" s="10" t="s">
        <v>64</v>
      </c>
      <c r="C1166" s="52" t="s">
        <v>76</v>
      </c>
      <c r="D1166" s="34">
        <v>0.50685449267429694</v>
      </c>
      <c r="E1166" s="35">
        <v>0.45698799451304245</v>
      </c>
      <c r="F1166" s="136" t="s">
        <v>6</v>
      </c>
    </row>
    <row r="1167" spans="1:6" x14ac:dyDescent="0.2">
      <c r="A1167" s="223" t="s">
        <v>77</v>
      </c>
      <c r="B1167" s="10" t="s">
        <v>68</v>
      </c>
      <c r="C1167" s="52" t="s">
        <v>76</v>
      </c>
      <c r="D1167" s="34">
        <v>4.1433179228039997E-2</v>
      </c>
      <c r="E1167" s="35">
        <v>3.7356807043019892E-2</v>
      </c>
      <c r="F1167" s="137"/>
    </row>
    <row r="1168" spans="1:6" x14ac:dyDescent="0.2">
      <c r="A1168" s="223"/>
      <c r="B1168" s="10" t="s">
        <v>69</v>
      </c>
      <c r="C1168" s="52" t="s">
        <v>76</v>
      </c>
      <c r="D1168" s="34">
        <v>0.20337044240925542</v>
      </c>
      <c r="E1168" s="35">
        <v>0.18336199434569755</v>
      </c>
      <c r="F1168" s="137"/>
    </row>
    <row r="1169" spans="1:6" x14ac:dyDescent="0.2">
      <c r="A1169" s="223" t="s">
        <v>78</v>
      </c>
      <c r="B1169" s="10" t="s">
        <v>46</v>
      </c>
      <c r="C1169" s="52" t="s">
        <v>79</v>
      </c>
      <c r="D1169" s="34">
        <v>0.14335376124431065</v>
      </c>
      <c r="E1169" s="35">
        <v>0.1</v>
      </c>
      <c r="F1169" s="137"/>
    </row>
    <row r="1170" spans="1:6" x14ac:dyDescent="0.2">
      <c r="A1170" s="223" t="s">
        <v>80</v>
      </c>
      <c r="B1170" s="10" t="s">
        <v>49</v>
      </c>
      <c r="C1170" s="52" t="s">
        <v>79</v>
      </c>
      <c r="D1170" s="34">
        <v>0.20590812978728257</v>
      </c>
      <c r="E1170" s="35">
        <v>0.4</v>
      </c>
      <c r="F1170" s="138"/>
    </row>
    <row r="1171" spans="1:6" x14ac:dyDescent="0.2">
      <c r="A1171" s="223"/>
      <c r="B1171" s="10"/>
      <c r="C1171" s="52"/>
      <c r="D1171" s="32"/>
      <c r="E1171" s="32"/>
      <c r="F1171" s="224"/>
    </row>
    <row r="1172" spans="1:6" x14ac:dyDescent="0.2">
      <c r="A1172" s="222">
        <v>3.2</v>
      </c>
      <c r="B1172" s="28" t="s">
        <v>81</v>
      </c>
      <c r="C1172" s="52"/>
      <c r="D1172" s="32"/>
      <c r="E1172" s="32"/>
      <c r="F1172" s="224"/>
    </row>
    <row r="1173" spans="1:6" x14ac:dyDescent="0.2">
      <c r="A1173" s="223" t="s">
        <v>82</v>
      </c>
      <c r="B1173" s="10" t="s">
        <v>64</v>
      </c>
      <c r="C1173" s="36" t="s">
        <v>83</v>
      </c>
      <c r="D1173" s="29">
        <v>155570.37</v>
      </c>
      <c r="E1173" s="30">
        <v>140264.69611987166</v>
      </c>
      <c r="F1173" s="136" t="s">
        <v>6</v>
      </c>
    </row>
    <row r="1174" spans="1:6" x14ac:dyDescent="0.2">
      <c r="A1174" s="223" t="s">
        <v>84</v>
      </c>
      <c r="B1174" s="10" t="s">
        <v>68</v>
      </c>
      <c r="C1174" s="36" t="s">
        <v>83</v>
      </c>
      <c r="D1174" s="29">
        <v>12717.21</v>
      </c>
      <c r="E1174" s="30">
        <v>11466.036856135224</v>
      </c>
      <c r="F1174" s="137"/>
    </row>
    <row r="1175" spans="1:6" x14ac:dyDescent="0.2">
      <c r="A1175" s="223"/>
      <c r="B1175" s="10" t="s">
        <v>69</v>
      </c>
      <c r="C1175" s="36" t="s">
        <v>83</v>
      </c>
      <c r="D1175" s="29">
        <v>62421.099999999991</v>
      </c>
      <c r="E1175" s="30">
        <v>56279.847010507983</v>
      </c>
      <c r="F1175" s="137"/>
    </row>
    <row r="1176" spans="1:6" x14ac:dyDescent="0.2">
      <c r="A1176" s="223" t="s">
        <v>85</v>
      </c>
      <c r="B1176" s="10" t="s">
        <v>46</v>
      </c>
      <c r="C1176" s="36" t="s">
        <v>86</v>
      </c>
      <c r="D1176" s="29">
        <v>44</v>
      </c>
      <c r="E1176" s="30">
        <v>30.693300000000001</v>
      </c>
      <c r="F1176" s="137"/>
    </row>
    <row r="1177" spans="1:6" x14ac:dyDescent="0.2">
      <c r="A1177" s="223" t="s">
        <v>87</v>
      </c>
      <c r="B1177" s="10" t="s">
        <v>49</v>
      </c>
      <c r="C1177" s="36" t="s">
        <v>86</v>
      </c>
      <c r="D1177" s="29">
        <v>63.2</v>
      </c>
      <c r="E1177" s="30">
        <v>122.7732</v>
      </c>
      <c r="F1177" s="138"/>
    </row>
    <row r="1178" spans="1:6" x14ac:dyDescent="0.2">
      <c r="A1178" s="223"/>
      <c r="B1178" s="10"/>
      <c r="C1178" s="52"/>
      <c r="D1178" s="32"/>
      <c r="E1178" s="32"/>
      <c r="F1178" s="224"/>
    </row>
    <row r="1179" spans="1:6" x14ac:dyDescent="0.2">
      <c r="A1179" s="222">
        <v>3.3</v>
      </c>
      <c r="B1179" s="28" t="s">
        <v>88</v>
      </c>
      <c r="C1179" s="52"/>
      <c r="D1179" s="32"/>
      <c r="E1179" s="32"/>
      <c r="F1179" s="224"/>
    </row>
    <row r="1180" spans="1:6" x14ac:dyDescent="0.2">
      <c r="A1180" s="223" t="s">
        <v>89</v>
      </c>
      <c r="B1180" s="10" t="s">
        <v>64</v>
      </c>
      <c r="C1180" s="57" t="s">
        <v>90</v>
      </c>
      <c r="D1180" s="32">
        <v>502181.15435999999</v>
      </c>
      <c r="E1180" s="30">
        <v>490569.89138940163</v>
      </c>
      <c r="F1180" s="136" t="s">
        <v>6</v>
      </c>
    </row>
    <row r="1181" spans="1:6" x14ac:dyDescent="0.2">
      <c r="A1181" s="223" t="s">
        <v>91</v>
      </c>
      <c r="B1181" s="10" t="s">
        <v>68</v>
      </c>
      <c r="C1181" s="57" t="s">
        <v>90</v>
      </c>
      <c r="D1181" s="32">
        <v>41051.153879999998</v>
      </c>
      <c r="E1181" s="30">
        <v>40101.982970640318</v>
      </c>
      <c r="F1181" s="137"/>
    </row>
    <row r="1182" spans="1:6" x14ac:dyDescent="0.2">
      <c r="A1182" s="223"/>
      <c r="B1182" s="10" t="s">
        <v>69</v>
      </c>
      <c r="C1182" s="57" t="s">
        <v>90</v>
      </c>
      <c r="D1182" s="32">
        <v>201495.31079999998</v>
      </c>
      <c r="E1182" s="30">
        <v>196836.40430634047</v>
      </c>
      <c r="F1182" s="137"/>
    </row>
    <row r="1183" spans="1:6" x14ac:dyDescent="0.2">
      <c r="A1183" s="223" t="s">
        <v>92</v>
      </c>
      <c r="B1183" s="10" t="s">
        <v>46</v>
      </c>
      <c r="C1183" s="57" t="s">
        <v>90</v>
      </c>
      <c r="D1183" s="32">
        <v>404.74508799999995</v>
      </c>
      <c r="E1183" s="30">
        <v>282.34005476160002</v>
      </c>
      <c r="F1183" s="137"/>
    </row>
    <row r="1184" spans="1:6" x14ac:dyDescent="0.2">
      <c r="A1184" s="223" t="s">
        <v>93</v>
      </c>
      <c r="B1184" s="10" t="s">
        <v>49</v>
      </c>
      <c r="C1184" s="57" t="s">
        <v>90</v>
      </c>
      <c r="D1184" s="32">
        <v>604.98705600000005</v>
      </c>
      <c r="E1184" s="30">
        <v>1175.2562788560001</v>
      </c>
      <c r="F1184" s="138"/>
    </row>
    <row r="1185" spans="1:6" x14ac:dyDescent="0.2">
      <c r="A1185" s="223"/>
      <c r="B1185" s="38" t="s">
        <v>94</v>
      </c>
      <c r="C1185" s="58" t="s">
        <v>90</v>
      </c>
      <c r="D1185" s="40">
        <v>745737.35118399991</v>
      </c>
      <c r="E1185" s="41">
        <v>728965.875</v>
      </c>
      <c r="F1185" s="224"/>
    </row>
    <row r="1186" spans="1:6" x14ac:dyDescent="0.2">
      <c r="A1186" s="223"/>
      <c r="B1186" s="10"/>
      <c r="C1186" s="52"/>
      <c r="D1186" s="53"/>
      <c r="E1186" s="53"/>
      <c r="F1186" s="224"/>
    </row>
    <row r="1187" spans="1:6" x14ac:dyDescent="0.2">
      <c r="A1187" s="222">
        <v>4</v>
      </c>
      <c r="B1187" s="97" t="s">
        <v>95</v>
      </c>
      <c r="C1187" s="98"/>
      <c r="D1187" s="98"/>
      <c r="E1187" s="98"/>
      <c r="F1187" s="139"/>
    </row>
    <row r="1188" spans="1:6" x14ac:dyDescent="0.2">
      <c r="A1188" s="223">
        <v>4.0999999999999996</v>
      </c>
      <c r="B1188" s="10" t="s">
        <v>64</v>
      </c>
      <c r="C1188" s="52" t="s">
        <v>96</v>
      </c>
      <c r="D1188" s="32">
        <v>63.137162978162586</v>
      </c>
      <c r="E1188" s="30">
        <v>55.853646843735397</v>
      </c>
      <c r="F1188" s="136" t="s">
        <v>6</v>
      </c>
    </row>
    <row r="1189" spans="1:6" x14ac:dyDescent="0.2">
      <c r="A1189" s="223">
        <v>4.2</v>
      </c>
      <c r="B1189" s="10" t="s">
        <v>68</v>
      </c>
      <c r="C1189" s="52" t="s">
        <v>96</v>
      </c>
      <c r="D1189" s="32">
        <v>19.385903938222675</v>
      </c>
      <c r="E1189" s="30">
        <v>17.478636355392275</v>
      </c>
      <c r="F1189" s="137"/>
    </row>
    <row r="1190" spans="1:6" x14ac:dyDescent="0.2">
      <c r="A1190" s="223"/>
      <c r="B1190" s="10" t="s">
        <v>69</v>
      </c>
      <c r="C1190" s="52" t="s">
        <v>96</v>
      </c>
      <c r="D1190" s="32">
        <v>31.317092442614729</v>
      </c>
      <c r="E1190" s="30">
        <v>28.235983849760622</v>
      </c>
      <c r="F1190" s="137"/>
    </row>
    <row r="1191" spans="1:6" x14ac:dyDescent="0.2">
      <c r="A1191" s="223">
        <v>4.3</v>
      </c>
      <c r="B1191" s="10" t="s">
        <v>46</v>
      </c>
      <c r="C1191" s="52" t="s">
        <v>96</v>
      </c>
      <c r="D1191" s="32">
        <v>0.24647221900000005</v>
      </c>
      <c r="E1191" s="30">
        <v>0.17193285816892503</v>
      </c>
      <c r="F1191" s="137"/>
    </row>
    <row r="1192" spans="1:6" x14ac:dyDescent="0.2">
      <c r="A1192" s="223">
        <v>4.4000000000000004</v>
      </c>
      <c r="B1192" s="10" t="s">
        <v>49</v>
      </c>
      <c r="C1192" s="52" t="s">
        <v>96</v>
      </c>
      <c r="D1192" s="32">
        <v>0.32864224800000003</v>
      </c>
      <c r="E1192" s="30">
        <v>0.63842500699610139</v>
      </c>
      <c r="F1192" s="138"/>
    </row>
    <row r="1193" spans="1:6" x14ac:dyDescent="0.2">
      <c r="A1193" s="223"/>
      <c r="B1193" s="28" t="s">
        <v>95</v>
      </c>
      <c r="C1193" s="8" t="s">
        <v>96</v>
      </c>
      <c r="D1193" s="40">
        <v>114.41527382599998</v>
      </c>
      <c r="E1193" s="41">
        <v>102.37862491405332</v>
      </c>
      <c r="F1193" s="224"/>
    </row>
    <row r="1194" spans="1:6" x14ac:dyDescent="0.2">
      <c r="A1194" s="223"/>
      <c r="B1194" s="53"/>
      <c r="C1194" s="52"/>
      <c r="D1194" s="53"/>
      <c r="E1194" s="53"/>
      <c r="F1194" s="224"/>
    </row>
    <row r="1195" spans="1:6" x14ac:dyDescent="0.2">
      <c r="A1195" s="222">
        <v>5</v>
      </c>
      <c r="B1195" s="102" t="s">
        <v>97</v>
      </c>
      <c r="C1195" s="103"/>
      <c r="D1195" s="103"/>
      <c r="E1195" s="103"/>
      <c r="F1195" s="131"/>
    </row>
    <row r="1196" spans="1:6" x14ac:dyDescent="0.2">
      <c r="A1196" s="223">
        <v>5.0999999999999996</v>
      </c>
      <c r="B1196" s="53" t="s">
        <v>98</v>
      </c>
      <c r="C1196" s="52"/>
      <c r="D1196" s="32"/>
      <c r="E1196" s="30"/>
      <c r="F1196" s="224" t="s">
        <v>99</v>
      </c>
    </row>
    <row r="1197" spans="1:6" x14ac:dyDescent="0.2">
      <c r="A1197" s="223">
        <v>5.2</v>
      </c>
      <c r="B1197" s="53" t="s">
        <v>100</v>
      </c>
      <c r="C1197" s="52"/>
      <c r="D1197" s="32"/>
      <c r="E1197" s="30"/>
      <c r="F1197" s="224" t="s">
        <v>99</v>
      </c>
    </row>
    <row r="1198" spans="1:6" x14ac:dyDescent="0.2">
      <c r="A1198" s="223"/>
      <c r="B1198" s="42" t="s">
        <v>101</v>
      </c>
      <c r="C1198" s="52"/>
      <c r="D1198" s="40">
        <v>0</v>
      </c>
      <c r="E1198" s="41">
        <v>0</v>
      </c>
      <c r="F1198" s="224"/>
    </row>
    <row r="1199" spans="1:6" x14ac:dyDescent="0.2">
      <c r="A1199" s="223"/>
      <c r="B1199" s="53"/>
      <c r="C1199" s="52"/>
      <c r="D1199" s="32"/>
      <c r="E1199" s="32"/>
      <c r="F1199" s="224"/>
    </row>
    <row r="1200" spans="1:6" x14ac:dyDescent="0.2">
      <c r="A1200" s="222">
        <v>6</v>
      </c>
      <c r="B1200" s="42" t="s">
        <v>102</v>
      </c>
      <c r="C1200" s="8" t="s">
        <v>96</v>
      </c>
      <c r="D1200" s="40">
        <v>114.41527382599998</v>
      </c>
      <c r="E1200" s="41">
        <v>102.37862491405332</v>
      </c>
      <c r="F1200" s="224" t="s">
        <v>6</v>
      </c>
    </row>
    <row r="1201" spans="1:6" x14ac:dyDescent="0.2">
      <c r="A1201" s="223"/>
      <c r="B1201" s="53"/>
      <c r="C1201" s="52"/>
      <c r="D1201" s="32"/>
      <c r="E1201" s="32"/>
      <c r="F1201" s="224"/>
    </row>
    <row r="1202" spans="1:6" ht="31.5" x14ac:dyDescent="0.2">
      <c r="A1202" s="222">
        <v>7</v>
      </c>
      <c r="B1202" s="42" t="s">
        <v>103</v>
      </c>
      <c r="C1202" s="8" t="s">
        <v>104</v>
      </c>
      <c r="D1202" s="43">
        <v>3.7276954197170058</v>
      </c>
      <c r="E1202" s="44">
        <v>3.3355365801022803</v>
      </c>
      <c r="F1202" s="224" t="s">
        <v>6</v>
      </c>
    </row>
    <row r="1203" spans="1:6" x14ac:dyDescent="0.2">
      <c r="A1203" s="223"/>
      <c r="B1203" s="53"/>
      <c r="C1203" s="52"/>
      <c r="D1203" s="34"/>
      <c r="E1203" s="34"/>
      <c r="F1203" s="224"/>
    </row>
    <row r="1204" spans="1:6" x14ac:dyDescent="0.2">
      <c r="A1204" s="222">
        <v>8</v>
      </c>
      <c r="B1204" s="42" t="s">
        <v>105</v>
      </c>
      <c r="C1204" s="8" t="s">
        <v>104</v>
      </c>
      <c r="D1204" s="43">
        <v>3.9798139694388301</v>
      </c>
      <c r="E1204" s="44">
        <v>3.5484431703215744</v>
      </c>
      <c r="F1204" s="224" t="s">
        <v>6</v>
      </c>
    </row>
    <row r="1205" spans="1:6" x14ac:dyDescent="0.2">
      <c r="A1205" s="155"/>
      <c r="B1205" s="158"/>
      <c r="C1205" s="157"/>
      <c r="D1205" s="158"/>
      <c r="E1205" s="158"/>
      <c r="F1205" s="159"/>
    </row>
    <row r="1206" spans="1:6" x14ac:dyDescent="0.2">
      <c r="A1206" s="226" t="s">
        <v>106</v>
      </c>
      <c r="B1206" s="158"/>
      <c r="C1206" s="157"/>
      <c r="D1206" s="158"/>
      <c r="E1206" s="158"/>
      <c r="F1206" s="159"/>
    </row>
    <row r="1207" spans="1:6" x14ac:dyDescent="0.2">
      <c r="A1207" s="155">
        <v>1</v>
      </c>
      <c r="B1207" s="227" t="s">
        <v>107</v>
      </c>
      <c r="C1207" s="227"/>
      <c r="D1207" s="227"/>
      <c r="E1207" s="227"/>
      <c r="F1207" s="228"/>
    </row>
    <row r="1208" spans="1:6" x14ac:dyDescent="0.2">
      <c r="A1208" s="155">
        <v>2</v>
      </c>
      <c r="B1208" s="229" t="s">
        <v>108</v>
      </c>
      <c r="C1208" s="229"/>
      <c r="D1208" s="229"/>
      <c r="E1208" s="229"/>
      <c r="F1208" s="230"/>
    </row>
    <row r="1209" spans="1:6" x14ac:dyDescent="0.2">
      <c r="A1209" s="155">
        <v>3</v>
      </c>
      <c r="B1209" s="227" t="s">
        <v>109</v>
      </c>
      <c r="C1209" s="227"/>
      <c r="D1209" s="227"/>
      <c r="E1209" s="227"/>
      <c r="F1209" s="228"/>
    </row>
    <row r="1210" spans="1:6" x14ac:dyDescent="0.2">
      <c r="A1210" s="155">
        <v>4</v>
      </c>
      <c r="B1210" s="227" t="s">
        <v>110</v>
      </c>
      <c r="C1210" s="227"/>
      <c r="D1210" s="227"/>
      <c r="E1210" s="227"/>
      <c r="F1210" s="228"/>
    </row>
    <row r="1211" spans="1:6" x14ac:dyDescent="0.2">
      <c r="A1211" s="155">
        <v>5</v>
      </c>
      <c r="B1211" s="227" t="s">
        <v>111</v>
      </c>
      <c r="C1211" s="227"/>
      <c r="D1211" s="227"/>
      <c r="E1211" s="227"/>
      <c r="F1211" s="228"/>
    </row>
    <row r="1212" spans="1:6" ht="16.5" thickBot="1" x14ac:dyDescent="0.25">
      <c r="A1212" s="160">
        <v>6</v>
      </c>
      <c r="B1212" s="231" t="s">
        <v>112</v>
      </c>
      <c r="C1212" s="231"/>
      <c r="D1212" s="231"/>
      <c r="E1212" s="231"/>
      <c r="F1212" s="232"/>
    </row>
  </sheetData>
  <mergeCells count="180">
    <mergeCell ref="B1212:F1212"/>
    <mergeCell ref="B1207:F1207"/>
    <mergeCell ref="B1208:F1208"/>
    <mergeCell ref="B1209:F1209"/>
    <mergeCell ref="B1210:F1210"/>
    <mergeCell ref="B1211:F1211"/>
    <mergeCell ref="F1173:F1177"/>
    <mergeCell ref="F1180:F1184"/>
    <mergeCell ref="B1187:F1187"/>
    <mergeCell ref="F1188:F1192"/>
    <mergeCell ref="B1195:F1195"/>
    <mergeCell ref="B1111:F1111"/>
    <mergeCell ref="B1137:F1137"/>
    <mergeCell ref="F1158:F1162"/>
    <mergeCell ref="B1164:F1164"/>
    <mergeCell ref="F1166:F1170"/>
    <mergeCell ref="B1106:F1106"/>
    <mergeCell ref="B1107:F1107"/>
    <mergeCell ref="B1108:F1108"/>
    <mergeCell ref="B1109:F1109"/>
    <mergeCell ref="B1110:F1110"/>
    <mergeCell ref="F1072:F1076"/>
    <mergeCell ref="F1079:F1083"/>
    <mergeCell ref="B1086:F1086"/>
    <mergeCell ref="F1087:F1091"/>
    <mergeCell ref="B1094:F1094"/>
    <mergeCell ref="B1010:F1010"/>
    <mergeCell ref="B1036:F1036"/>
    <mergeCell ref="F1057:F1061"/>
    <mergeCell ref="B1063:F1063"/>
    <mergeCell ref="F1065:F1069"/>
    <mergeCell ref="B1005:F1005"/>
    <mergeCell ref="B1006:F1006"/>
    <mergeCell ref="B1007:F1007"/>
    <mergeCell ref="B1008:F1008"/>
    <mergeCell ref="B1009:F1009"/>
    <mergeCell ref="F971:F975"/>
    <mergeCell ref="F978:F982"/>
    <mergeCell ref="B985:F985"/>
    <mergeCell ref="F986:F990"/>
    <mergeCell ref="B993:F993"/>
    <mergeCell ref="B909:F909"/>
    <mergeCell ref="B935:F935"/>
    <mergeCell ref="F956:F960"/>
    <mergeCell ref="B962:F962"/>
    <mergeCell ref="F964:F968"/>
    <mergeCell ref="B904:F904"/>
    <mergeCell ref="B905:F905"/>
    <mergeCell ref="B906:F906"/>
    <mergeCell ref="B907:F907"/>
    <mergeCell ref="B908:F908"/>
    <mergeCell ref="F870:F874"/>
    <mergeCell ref="F877:F881"/>
    <mergeCell ref="B884:F884"/>
    <mergeCell ref="F885:F889"/>
    <mergeCell ref="B892:F892"/>
    <mergeCell ref="B808:F808"/>
    <mergeCell ref="B834:F834"/>
    <mergeCell ref="F855:F859"/>
    <mergeCell ref="B861:F861"/>
    <mergeCell ref="F863:F867"/>
    <mergeCell ref="B803:F803"/>
    <mergeCell ref="B804:F804"/>
    <mergeCell ref="B805:F805"/>
    <mergeCell ref="B806:F806"/>
    <mergeCell ref="B807:F807"/>
    <mergeCell ref="F769:F773"/>
    <mergeCell ref="F776:F780"/>
    <mergeCell ref="B783:F783"/>
    <mergeCell ref="F784:F788"/>
    <mergeCell ref="B791:F791"/>
    <mergeCell ref="B707:F707"/>
    <mergeCell ref="B733:F733"/>
    <mergeCell ref="F754:F758"/>
    <mergeCell ref="B760:F760"/>
    <mergeCell ref="F762:F766"/>
    <mergeCell ref="B702:F702"/>
    <mergeCell ref="B703:F703"/>
    <mergeCell ref="B704:F704"/>
    <mergeCell ref="B705:F705"/>
    <mergeCell ref="B706:F706"/>
    <mergeCell ref="F668:F672"/>
    <mergeCell ref="F675:F679"/>
    <mergeCell ref="B682:F682"/>
    <mergeCell ref="F683:F687"/>
    <mergeCell ref="B690:F690"/>
    <mergeCell ref="B606:F606"/>
    <mergeCell ref="B632:F632"/>
    <mergeCell ref="F653:F657"/>
    <mergeCell ref="B659:F659"/>
    <mergeCell ref="F661:F665"/>
    <mergeCell ref="B601:F601"/>
    <mergeCell ref="B602:F602"/>
    <mergeCell ref="B603:F603"/>
    <mergeCell ref="B604:F604"/>
    <mergeCell ref="B605:F605"/>
    <mergeCell ref="F574:F578"/>
    <mergeCell ref="B581:F581"/>
    <mergeCell ref="F582:F586"/>
    <mergeCell ref="B589:F589"/>
    <mergeCell ref="B531:F531"/>
    <mergeCell ref="F552:F556"/>
    <mergeCell ref="B558:F558"/>
    <mergeCell ref="F560:F564"/>
    <mergeCell ref="F567:F571"/>
    <mergeCell ref="B500:F500"/>
    <mergeCell ref="B501:F501"/>
    <mergeCell ref="B502:F502"/>
    <mergeCell ref="B503:F503"/>
    <mergeCell ref="B504:F504"/>
    <mergeCell ref="F472:F476"/>
    <mergeCell ref="B479:F479"/>
    <mergeCell ref="F480:F484"/>
    <mergeCell ref="B487:F487"/>
    <mergeCell ref="B499:F499"/>
    <mergeCell ref="B429:F429"/>
    <mergeCell ref="F450:F454"/>
    <mergeCell ref="B456:F456"/>
    <mergeCell ref="F458:F462"/>
    <mergeCell ref="F465:F469"/>
    <mergeCell ref="B399:F399"/>
    <mergeCell ref="B400:F400"/>
    <mergeCell ref="B401:F401"/>
    <mergeCell ref="B402:F402"/>
    <mergeCell ref="B403:F403"/>
    <mergeCell ref="F371:F375"/>
    <mergeCell ref="B378:F378"/>
    <mergeCell ref="F379:F383"/>
    <mergeCell ref="B386:F386"/>
    <mergeCell ref="B398:F398"/>
    <mergeCell ref="B328:F328"/>
    <mergeCell ref="F349:F353"/>
    <mergeCell ref="B355:F355"/>
    <mergeCell ref="F357:F361"/>
    <mergeCell ref="F364:F368"/>
    <mergeCell ref="B298:F298"/>
    <mergeCell ref="B299:F299"/>
    <mergeCell ref="B300:F300"/>
    <mergeCell ref="B301:F301"/>
    <mergeCell ref="B302:F302"/>
    <mergeCell ref="F270:F274"/>
    <mergeCell ref="B277:F277"/>
    <mergeCell ref="F278:F282"/>
    <mergeCell ref="B285:F285"/>
    <mergeCell ref="B297:F297"/>
    <mergeCell ref="B227:F227"/>
    <mergeCell ref="F248:F252"/>
    <mergeCell ref="B254:F254"/>
    <mergeCell ref="F256:F260"/>
    <mergeCell ref="F263:F267"/>
    <mergeCell ref="B126:F126"/>
    <mergeCell ref="F147:F151"/>
    <mergeCell ref="B153:F153"/>
    <mergeCell ref="F155:F159"/>
    <mergeCell ref="F162:F166"/>
    <mergeCell ref="F169:F173"/>
    <mergeCell ref="B176:F176"/>
    <mergeCell ref="F177:F181"/>
    <mergeCell ref="B184:F184"/>
    <mergeCell ref="B196:F196"/>
    <mergeCell ref="B197:F197"/>
    <mergeCell ref="B198:F198"/>
    <mergeCell ref="B199:F199"/>
    <mergeCell ref="B200:F200"/>
    <mergeCell ref="B201:F201"/>
    <mergeCell ref="F68:F72"/>
    <mergeCell ref="B25:F25"/>
    <mergeCell ref="F46:F50"/>
    <mergeCell ref="B52:F52"/>
    <mergeCell ref="F54:F58"/>
    <mergeCell ref="F61:F65"/>
    <mergeCell ref="B98:F98"/>
    <mergeCell ref="B99:F99"/>
    <mergeCell ref="B100:F100"/>
    <mergeCell ref="B75:F75"/>
    <mergeCell ref="F76:F80"/>
    <mergeCell ref="B83:F83"/>
    <mergeCell ref="B95:F95"/>
    <mergeCell ref="B96:F96"/>
    <mergeCell ref="B97:F97"/>
  </mergeCells>
  <printOptions horizontalCentered="1"/>
  <pageMargins left="0.75" right="0.17" top="0.3" bottom="0.39" header="0.3" footer="0.3"/>
  <pageSetup paperSize="9" scale="1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SheetLayoutView="100" workbookViewId="0">
      <pane ySplit="1" topLeftCell="A2" activePane="bottomLeft" state="frozen"/>
      <selection pane="bottomLeft" activeCell="F37" sqref="F37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80" customWidth="1"/>
    <col min="4" max="4" width="11.6640625" style="190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82" t="s">
        <v>116</v>
      </c>
      <c r="D1" s="84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267</v>
      </c>
      <c r="B2" s="178">
        <v>5306.25</v>
      </c>
      <c r="C2" s="177"/>
      <c r="D2" s="179"/>
      <c r="E2" s="177">
        <v>5199</v>
      </c>
      <c r="F2" s="177">
        <v>5199</v>
      </c>
      <c r="G2" s="177">
        <v>4730</v>
      </c>
    </row>
    <row r="3" spans="1:7" x14ac:dyDescent="0.2">
      <c r="A3" s="177" t="s">
        <v>268</v>
      </c>
      <c r="B3" s="178">
        <v>3850.44</v>
      </c>
      <c r="C3" s="177">
        <v>482000295</v>
      </c>
      <c r="D3" s="179">
        <v>44833</v>
      </c>
      <c r="E3" s="177">
        <v>5316</v>
      </c>
      <c r="F3" s="177">
        <v>5316</v>
      </c>
      <c r="G3" s="177">
        <v>4893</v>
      </c>
    </row>
    <row r="4" spans="1:7" x14ac:dyDescent="0.2">
      <c r="A4" s="177" t="s">
        <v>268</v>
      </c>
      <c r="B4" s="178">
        <v>3828.9</v>
      </c>
      <c r="C4" s="177">
        <v>482000311</v>
      </c>
      <c r="D4" s="179">
        <v>44837</v>
      </c>
      <c r="E4" s="177">
        <v>5273</v>
      </c>
      <c r="F4" s="177">
        <v>5273</v>
      </c>
      <c r="G4" s="177">
        <v>4782</v>
      </c>
    </row>
    <row r="5" spans="1:7" x14ac:dyDescent="0.2">
      <c r="A5" s="177" t="s">
        <v>268</v>
      </c>
      <c r="B5" s="178">
        <v>3873.86</v>
      </c>
      <c r="C5" s="177">
        <v>482000320</v>
      </c>
      <c r="D5" s="179">
        <v>44839</v>
      </c>
      <c r="E5" s="177">
        <v>5234</v>
      </c>
      <c r="F5" s="177">
        <v>5234</v>
      </c>
      <c r="G5" s="177">
        <v>4739</v>
      </c>
    </row>
    <row r="6" spans="1:7" x14ac:dyDescent="0.2">
      <c r="A6" s="177" t="s">
        <v>268</v>
      </c>
      <c r="B6" s="178">
        <v>4019.84</v>
      </c>
      <c r="C6" s="177">
        <v>482000328</v>
      </c>
      <c r="D6" s="179">
        <v>44844</v>
      </c>
      <c r="E6" s="177">
        <v>5235</v>
      </c>
      <c r="F6" s="177">
        <v>5235</v>
      </c>
      <c r="G6" s="177">
        <v>4679</v>
      </c>
    </row>
    <row r="7" spans="1:7" x14ac:dyDescent="0.2">
      <c r="A7" s="177" t="s">
        <v>268</v>
      </c>
      <c r="B7" s="178">
        <v>3971.2</v>
      </c>
      <c r="C7" s="177">
        <v>482000340</v>
      </c>
      <c r="D7" s="179">
        <v>44846</v>
      </c>
      <c r="E7" s="177">
        <v>5237</v>
      </c>
      <c r="F7" s="177">
        <v>5237</v>
      </c>
      <c r="G7" s="177">
        <v>4741</v>
      </c>
    </row>
    <row r="8" spans="1:7" x14ac:dyDescent="0.2">
      <c r="A8" s="177" t="s">
        <v>268</v>
      </c>
      <c r="B8" s="178">
        <v>3765.65</v>
      </c>
      <c r="C8" s="177">
        <v>482000353</v>
      </c>
      <c r="D8" s="179">
        <v>44851</v>
      </c>
      <c r="E8" s="177">
        <v>5229</v>
      </c>
      <c r="F8" s="177">
        <v>5229</v>
      </c>
      <c r="G8" s="177">
        <v>4770</v>
      </c>
    </row>
    <row r="9" spans="1:7" x14ac:dyDescent="0.2">
      <c r="A9" s="177" t="s">
        <v>268</v>
      </c>
      <c r="B9" s="178">
        <v>4014.3</v>
      </c>
      <c r="C9" s="177">
        <v>482000361</v>
      </c>
      <c r="D9" s="179">
        <v>44852</v>
      </c>
      <c r="E9" s="177">
        <v>5329</v>
      </c>
      <c r="F9" s="177">
        <v>5329</v>
      </c>
      <c r="G9" s="177">
        <v>4802</v>
      </c>
    </row>
    <row r="10" spans="1:7" x14ac:dyDescent="0.2">
      <c r="A10" s="177" t="s">
        <v>268</v>
      </c>
      <c r="B10" s="178">
        <v>4025.6</v>
      </c>
      <c r="C10" s="177">
        <v>482000365</v>
      </c>
      <c r="D10" s="179">
        <v>44854</v>
      </c>
      <c r="E10" s="177">
        <v>5336</v>
      </c>
      <c r="F10" s="177">
        <v>5336</v>
      </c>
      <c r="G10" s="177">
        <v>4783</v>
      </c>
    </row>
    <row r="11" spans="1:7" x14ac:dyDescent="0.2">
      <c r="A11" s="177" t="s">
        <v>268</v>
      </c>
      <c r="B11" s="178">
        <v>4089.87</v>
      </c>
      <c r="C11" s="177">
        <v>482000368</v>
      </c>
      <c r="D11" s="179">
        <v>44855</v>
      </c>
      <c r="E11" s="177">
        <v>5261</v>
      </c>
      <c r="F11" s="177">
        <v>5261</v>
      </c>
      <c r="G11" s="177">
        <v>4669</v>
      </c>
    </row>
    <row r="12" spans="1:7" x14ac:dyDescent="0.2">
      <c r="A12" s="177" t="s">
        <v>268</v>
      </c>
      <c r="B12" s="178">
        <v>3933.4</v>
      </c>
      <c r="C12" s="177">
        <v>482000370</v>
      </c>
      <c r="D12" s="179">
        <v>44856</v>
      </c>
      <c r="E12" s="177">
        <v>5183</v>
      </c>
      <c r="F12" s="177">
        <v>5183</v>
      </c>
      <c r="G12" s="177">
        <v>4683</v>
      </c>
    </row>
    <row r="13" spans="1:7" x14ac:dyDescent="0.2">
      <c r="A13" s="177" t="s">
        <v>268</v>
      </c>
      <c r="B13" s="178">
        <v>3834.05</v>
      </c>
      <c r="C13" s="177">
        <v>482000376</v>
      </c>
      <c r="D13" s="179">
        <v>44858</v>
      </c>
      <c r="E13" s="177">
        <v>5500</v>
      </c>
      <c r="F13" s="177">
        <v>5500</v>
      </c>
      <c r="G13" s="177">
        <v>4799</v>
      </c>
    </row>
    <row r="14" spans="1:7" x14ac:dyDescent="0.2">
      <c r="A14" s="177" t="s">
        <v>268</v>
      </c>
      <c r="B14" s="178">
        <v>4015.38</v>
      </c>
      <c r="C14" s="177">
        <v>482000380</v>
      </c>
      <c r="D14" s="179">
        <v>44860</v>
      </c>
      <c r="E14" s="177">
        <v>5160</v>
      </c>
      <c r="F14" s="177">
        <v>5160</v>
      </c>
      <c r="G14" s="177">
        <v>4815</v>
      </c>
    </row>
    <row r="15" spans="1:7" x14ac:dyDescent="0.2">
      <c r="A15" s="177" t="s">
        <v>268</v>
      </c>
      <c r="B15" s="178">
        <v>3937.86</v>
      </c>
      <c r="C15" s="177">
        <v>482000381</v>
      </c>
      <c r="D15" s="179">
        <v>44861</v>
      </c>
      <c r="E15" s="177">
        <v>5142</v>
      </c>
      <c r="F15" s="177">
        <v>5142</v>
      </c>
      <c r="G15" s="177">
        <v>4786</v>
      </c>
    </row>
    <row r="16" spans="1:7" x14ac:dyDescent="0.2">
      <c r="A16" s="185" t="s">
        <v>216</v>
      </c>
      <c r="B16" s="186">
        <f>SUM(B2:B15)</f>
        <v>56466.600000000006</v>
      </c>
      <c r="C16" s="187"/>
      <c r="D16" s="188"/>
      <c r="E16" s="187">
        <f>ROUND(SUMPRODUCT($B$2:$B$15,E2:E15)/$B$16,0)</f>
        <v>5258</v>
      </c>
      <c r="F16" s="187">
        <f>ROUND(SUMPRODUCT($B$2:$B$15,F2:F15)/$B$16,0)</f>
        <v>5258</v>
      </c>
      <c r="G16" s="187">
        <f>ROUND(SUMPRODUCT($B$2:$B$15,G2:G15)/$B$16,0)</f>
        <v>4761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view="pageBreakPreview" zoomScaleSheetLayoutView="100" workbookViewId="0">
      <pane ySplit="1" topLeftCell="A198" activePane="bottomLeft" state="frozen"/>
      <selection pane="bottomLeft" activeCell="A226" sqref="A226"/>
    </sheetView>
  </sheetViews>
  <sheetFormatPr defaultColWidth="9.33203125" defaultRowHeight="12.75" x14ac:dyDescent="0.2"/>
  <cols>
    <col min="1" max="1" width="58.33203125" style="204" customWidth="1"/>
    <col min="2" max="2" width="15" style="209" customWidth="1"/>
    <col min="3" max="3" width="11.6640625" style="210" customWidth="1"/>
    <col min="4" max="4" width="12" style="211" customWidth="1"/>
    <col min="5" max="7" width="10.83203125" style="204" customWidth="1"/>
    <col min="8" max="16384" width="9.33203125" style="204"/>
  </cols>
  <sheetData>
    <row r="1" spans="1:7" s="176" customFormat="1" ht="38.25" x14ac:dyDescent="0.2">
      <c r="A1" s="62" t="s">
        <v>114</v>
      </c>
      <c r="B1" s="63" t="s">
        <v>115</v>
      </c>
      <c r="C1" s="198" t="s">
        <v>116</v>
      </c>
      <c r="D1" s="199" t="s">
        <v>117</v>
      </c>
      <c r="E1" s="65" t="s">
        <v>118</v>
      </c>
      <c r="F1" s="65" t="s">
        <v>119</v>
      </c>
      <c r="G1" s="65" t="s">
        <v>120</v>
      </c>
    </row>
    <row r="2" spans="1:7" x14ac:dyDescent="0.2">
      <c r="A2" s="200" t="s">
        <v>121</v>
      </c>
      <c r="B2" s="201">
        <v>71898.5</v>
      </c>
      <c r="C2" s="202"/>
      <c r="D2" s="203"/>
      <c r="E2" s="200">
        <v>3919</v>
      </c>
      <c r="F2" s="200">
        <v>3433</v>
      </c>
      <c r="G2" s="200">
        <v>3109</v>
      </c>
    </row>
    <row r="3" spans="1:7" x14ac:dyDescent="0.2">
      <c r="A3" s="200" t="s">
        <v>181</v>
      </c>
      <c r="B3" s="201">
        <v>3401.65</v>
      </c>
      <c r="C3" s="202">
        <v>161002005</v>
      </c>
      <c r="D3" s="203">
        <v>44803</v>
      </c>
      <c r="E3" s="200">
        <v>3848</v>
      </c>
      <c r="F3" s="200">
        <v>3304</v>
      </c>
      <c r="G3" s="200">
        <v>2979</v>
      </c>
    </row>
    <row r="4" spans="1:7" x14ac:dyDescent="0.2">
      <c r="A4" s="200" t="s">
        <v>181</v>
      </c>
      <c r="B4" s="201">
        <v>2853.97</v>
      </c>
      <c r="C4" s="202">
        <v>161002006</v>
      </c>
      <c r="D4" s="203">
        <v>44803</v>
      </c>
      <c r="E4" s="200">
        <v>3788</v>
      </c>
      <c r="F4" s="200">
        <v>3149</v>
      </c>
      <c r="G4" s="200">
        <v>2780</v>
      </c>
    </row>
    <row r="5" spans="1:7" x14ac:dyDescent="0.2">
      <c r="A5" s="200" t="s">
        <v>167</v>
      </c>
      <c r="B5" s="201">
        <v>3875.49</v>
      </c>
      <c r="C5" s="202">
        <v>161004249</v>
      </c>
      <c r="D5" s="203">
        <v>44803</v>
      </c>
      <c r="E5" s="200">
        <v>3207</v>
      </c>
      <c r="F5" s="200">
        <v>3990</v>
      </c>
      <c r="G5" s="200">
        <v>3553</v>
      </c>
    </row>
    <row r="6" spans="1:7" x14ac:dyDescent="0.2">
      <c r="A6" s="200" t="s">
        <v>274</v>
      </c>
      <c r="B6" s="201">
        <v>3748.55</v>
      </c>
      <c r="C6" s="202">
        <v>161000286</v>
      </c>
      <c r="D6" s="203">
        <v>44804</v>
      </c>
      <c r="E6" s="200">
        <v>4580</v>
      </c>
      <c r="F6" s="200">
        <v>3897</v>
      </c>
      <c r="G6" s="200">
        <v>3460</v>
      </c>
    </row>
    <row r="7" spans="1:7" x14ac:dyDescent="0.2">
      <c r="A7" s="200" t="s">
        <v>130</v>
      </c>
      <c r="B7" s="201">
        <v>3813.05</v>
      </c>
      <c r="C7" s="202">
        <v>161001832</v>
      </c>
      <c r="D7" s="203">
        <v>44804</v>
      </c>
      <c r="E7" s="200">
        <v>3417</v>
      </c>
      <c r="F7" s="200">
        <v>3252</v>
      </c>
      <c r="G7" s="200">
        <v>2881</v>
      </c>
    </row>
    <row r="8" spans="1:7" x14ac:dyDescent="0.2">
      <c r="A8" s="200" t="s">
        <v>145</v>
      </c>
      <c r="B8" s="201">
        <v>3630.39</v>
      </c>
      <c r="C8" s="202">
        <v>161002699</v>
      </c>
      <c r="D8" s="203">
        <v>44804</v>
      </c>
      <c r="E8" s="200">
        <v>3005</v>
      </c>
      <c r="F8" s="200">
        <v>3041</v>
      </c>
      <c r="G8" s="200">
        <v>2700</v>
      </c>
    </row>
    <row r="9" spans="1:7" x14ac:dyDescent="0.2">
      <c r="A9" s="200" t="s">
        <v>276</v>
      </c>
      <c r="B9" s="201">
        <v>3753.4</v>
      </c>
      <c r="C9" s="202">
        <v>162004422</v>
      </c>
      <c r="D9" s="203">
        <v>44804</v>
      </c>
      <c r="E9" s="200">
        <v>3490</v>
      </c>
      <c r="F9" s="200">
        <v>3622</v>
      </c>
      <c r="G9" s="200">
        <v>3314</v>
      </c>
    </row>
    <row r="10" spans="1:7" x14ac:dyDescent="0.2">
      <c r="A10" s="200" t="s">
        <v>301</v>
      </c>
      <c r="B10" s="201">
        <v>4130.55</v>
      </c>
      <c r="C10" s="202">
        <v>262000046</v>
      </c>
      <c r="D10" s="203">
        <v>44804</v>
      </c>
      <c r="E10" s="200">
        <v>2788</v>
      </c>
      <c r="F10" s="200">
        <v>3159</v>
      </c>
      <c r="G10" s="200">
        <v>2833</v>
      </c>
    </row>
    <row r="11" spans="1:7" x14ac:dyDescent="0.2">
      <c r="A11" s="200" t="s">
        <v>302</v>
      </c>
      <c r="B11" s="201">
        <v>4104.8500000000004</v>
      </c>
      <c r="C11" s="202">
        <v>262002244</v>
      </c>
      <c r="D11" s="203">
        <v>44804</v>
      </c>
      <c r="E11" s="200">
        <v>3157</v>
      </c>
      <c r="F11" s="200">
        <v>2737</v>
      </c>
      <c r="G11" s="200">
        <v>2426</v>
      </c>
    </row>
    <row r="12" spans="1:7" x14ac:dyDescent="0.2">
      <c r="A12" s="200" t="s">
        <v>276</v>
      </c>
      <c r="B12" s="201">
        <v>3693.75</v>
      </c>
      <c r="C12" s="202">
        <v>162004432</v>
      </c>
      <c r="D12" s="203">
        <v>44805</v>
      </c>
      <c r="E12" s="200">
        <v>3624</v>
      </c>
      <c r="F12" s="200">
        <v>3485</v>
      </c>
      <c r="G12" s="200">
        <v>3167</v>
      </c>
    </row>
    <row r="13" spans="1:7" x14ac:dyDescent="0.2">
      <c r="A13" s="200" t="s">
        <v>135</v>
      </c>
      <c r="B13" s="201">
        <v>451.31</v>
      </c>
      <c r="C13" s="202" t="s">
        <v>134</v>
      </c>
      <c r="D13" s="203">
        <v>44805</v>
      </c>
      <c r="E13" s="200">
        <v>4702</v>
      </c>
      <c r="F13" s="200">
        <v>3593</v>
      </c>
      <c r="G13" s="200">
        <v>3174</v>
      </c>
    </row>
    <row r="14" spans="1:7" x14ac:dyDescent="0.2">
      <c r="A14" s="200" t="s">
        <v>135</v>
      </c>
      <c r="B14" s="201">
        <v>285.02999999999997</v>
      </c>
      <c r="C14" s="202" t="s">
        <v>134</v>
      </c>
      <c r="D14" s="203">
        <v>44805</v>
      </c>
      <c r="E14" s="200">
        <v>4702</v>
      </c>
      <c r="F14" s="200">
        <v>3593</v>
      </c>
      <c r="G14" s="200">
        <v>3174</v>
      </c>
    </row>
    <row r="15" spans="1:7" x14ac:dyDescent="0.2">
      <c r="A15" s="200" t="s">
        <v>138</v>
      </c>
      <c r="B15" s="201">
        <v>84.5</v>
      </c>
      <c r="C15" s="202" t="s">
        <v>139</v>
      </c>
      <c r="D15" s="203">
        <v>44805</v>
      </c>
      <c r="E15" s="200">
        <v>3736</v>
      </c>
      <c r="F15" s="200">
        <v>3627</v>
      </c>
      <c r="G15" s="200">
        <v>3353</v>
      </c>
    </row>
    <row r="16" spans="1:7" x14ac:dyDescent="0.2">
      <c r="A16" s="200" t="s">
        <v>140</v>
      </c>
      <c r="B16" s="201">
        <v>3238.11</v>
      </c>
      <c r="C16" s="202">
        <v>161001323</v>
      </c>
      <c r="D16" s="203">
        <v>44806</v>
      </c>
      <c r="E16" s="200">
        <v>4641</v>
      </c>
      <c r="F16" s="200">
        <v>3452</v>
      </c>
      <c r="G16" s="200">
        <v>3119</v>
      </c>
    </row>
    <row r="17" spans="1:7" x14ac:dyDescent="0.2">
      <c r="A17" s="200" t="s">
        <v>135</v>
      </c>
      <c r="B17" s="201">
        <v>900.59</v>
      </c>
      <c r="C17" s="202" t="s">
        <v>134</v>
      </c>
      <c r="D17" s="203">
        <v>44806</v>
      </c>
      <c r="E17" s="200">
        <v>4430</v>
      </c>
      <c r="F17" s="200">
        <v>4109</v>
      </c>
      <c r="G17" s="200">
        <v>3685</v>
      </c>
    </row>
    <row r="18" spans="1:7" x14ac:dyDescent="0.2">
      <c r="A18" s="200" t="s">
        <v>135</v>
      </c>
      <c r="B18" s="201">
        <v>487.51</v>
      </c>
      <c r="C18" s="202" t="s">
        <v>134</v>
      </c>
      <c r="D18" s="203">
        <v>44806</v>
      </c>
      <c r="E18" s="200">
        <v>4430</v>
      </c>
      <c r="F18" s="200">
        <v>4109</v>
      </c>
      <c r="G18" s="200">
        <v>3685</v>
      </c>
    </row>
    <row r="19" spans="1:7" x14ac:dyDescent="0.2">
      <c r="A19" s="200" t="s">
        <v>161</v>
      </c>
      <c r="B19" s="201">
        <v>154.47999999999999</v>
      </c>
      <c r="C19" s="202" t="s">
        <v>134</v>
      </c>
      <c r="D19" s="203">
        <v>44806</v>
      </c>
      <c r="E19" s="200">
        <v>4553</v>
      </c>
      <c r="F19" s="200">
        <v>4559</v>
      </c>
      <c r="G19" s="200">
        <v>4226</v>
      </c>
    </row>
    <row r="20" spans="1:7" x14ac:dyDescent="0.2">
      <c r="A20" s="200" t="s">
        <v>138</v>
      </c>
      <c r="B20" s="201">
        <v>251.88</v>
      </c>
      <c r="C20" s="202" t="s">
        <v>139</v>
      </c>
      <c r="D20" s="203">
        <v>44806</v>
      </c>
      <c r="E20" s="200">
        <v>3658</v>
      </c>
      <c r="F20" s="200">
        <v>4168</v>
      </c>
      <c r="G20" s="200">
        <v>3840</v>
      </c>
    </row>
    <row r="21" spans="1:7" x14ac:dyDescent="0.2">
      <c r="A21" s="200" t="s">
        <v>274</v>
      </c>
      <c r="B21" s="201">
        <v>3997.98</v>
      </c>
      <c r="C21" s="202">
        <v>161000289</v>
      </c>
      <c r="D21" s="203">
        <v>44807</v>
      </c>
      <c r="E21" s="200">
        <v>4580</v>
      </c>
      <c r="F21" s="200">
        <v>4140</v>
      </c>
      <c r="G21" s="200">
        <v>3765</v>
      </c>
    </row>
    <row r="22" spans="1:7" x14ac:dyDescent="0.2">
      <c r="A22" s="200" t="s">
        <v>135</v>
      </c>
      <c r="B22" s="201">
        <v>667.53</v>
      </c>
      <c r="C22" s="202" t="s">
        <v>134</v>
      </c>
      <c r="D22" s="203">
        <v>44807</v>
      </c>
      <c r="E22" s="200">
        <v>4498</v>
      </c>
      <c r="F22" s="200">
        <v>3310</v>
      </c>
      <c r="G22" s="200">
        <v>2921</v>
      </c>
    </row>
    <row r="23" spans="1:7" x14ac:dyDescent="0.2">
      <c r="A23" s="200" t="s">
        <v>135</v>
      </c>
      <c r="B23" s="201">
        <v>626.4</v>
      </c>
      <c r="C23" s="202" t="s">
        <v>134</v>
      </c>
      <c r="D23" s="203">
        <v>44807</v>
      </c>
      <c r="E23" s="200">
        <v>4498</v>
      </c>
      <c r="F23" s="200">
        <v>3310</v>
      </c>
      <c r="G23" s="200">
        <v>2921</v>
      </c>
    </row>
    <row r="24" spans="1:7" x14ac:dyDescent="0.2">
      <c r="A24" s="200" t="s">
        <v>136</v>
      </c>
      <c r="B24" s="201">
        <v>31.63</v>
      </c>
      <c r="C24" s="202" t="s">
        <v>134</v>
      </c>
      <c r="D24" s="203">
        <v>44807</v>
      </c>
      <c r="E24" s="200">
        <v>2971</v>
      </c>
      <c r="F24" s="200">
        <v>3441</v>
      </c>
      <c r="G24" s="200">
        <v>3099</v>
      </c>
    </row>
    <row r="25" spans="1:7" x14ac:dyDescent="0.2">
      <c r="A25" s="200" t="s">
        <v>161</v>
      </c>
      <c r="B25" s="201">
        <v>215.91</v>
      </c>
      <c r="C25" s="202" t="s">
        <v>134</v>
      </c>
      <c r="D25" s="203">
        <v>44807</v>
      </c>
      <c r="E25" s="200">
        <v>4805</v>
      </c>
      <c r="F25" s="200">
        <v>3006</v>
      </c>
      <c r="G25" s="200">
        <v>2668</v>
      </c>
    </row>
    <row r="26" spans="1:7" x14ac:dyDescent="0.2">
      <c r="A26" s="200" t="s">
        <v>138</v>
      </c>
      <c r="B26" s="201">
        <v>255.34</v>
      </c>
      <c r="C26" s="202" t="s">
        <v>139</v>
      </c>
      <c r="D26" s="203">
        <v>44807</v>
      </c>
      <c r="E26" s="200">
        <v>3574</v>
      </c>
      <c r="F26" s="200">
        <v>3657</v>
      </c>
      <c r="G26" s="200">
        <v>3320</v>
      </c>
    </row>
    <row r="27" spans="1:7" x14ac:dyDescent="0.2">
      <c r="A27" s="200" t="s">
        <v>223</v>
      </c>
      <c r="B27" s="201">
        <v>3500.29</v>
      </c>
      <c r="C27" s="202">
        <v>161000982</v>
      </c>
      <c r="D27" s="203">
        <v>44808</v>
      </c>
      <c r="E27" s="200">
        <v>3239</v>
      </c>
      <c r="F27" s="200">
        <v>3221</v>
      </c>
      <c r="G27" s="200">
        <v>2933</v>
      </c>
    </row>
    <row r="28" spans="1:7" x14ac:dyDescent="0.2">
      <c r="A28" s="200" t="s">
        <v>181</v>
      </c>
      <c r="B28" s="201">
        <v>3324.75</v>
      </c>
      <c r="C28" s="202">
        <v>161002010</v>
      </c>
      <c r="D28" s="203">
        <v>44808</v>
      </c>
      <c r="E28" s="200">
        <v>3844</v>
      </c>
      <c r="F28" s="200">
        <v>2569</v>
      </c>
      <c r="G28" s="200">
        <v>2268</v>
      </c>
    </row>
    <row r="29" spans="1:7" x14ac:dyDescent="0.2">
      <c r="A29" s="200" t="s">
        <v>276</v>
      </c>
      <c r="B29" s="201">
        <v>3931.6</v>
      </c>
      <c r="C29" s="202">
        <v>162004454</v>
      </c>
      <c r="D29" s="203">
        <v>44808</v>
      </c>
      <c r="E29" s="200">
        <v>2990</v>
      </c>
      <c r="F29" s="200">
        <v>3507</v>
      </c>
      <c r="G29" s="200">
        <v>3156</v>
      </c>
    </row>
    <row r="30" spans="1:7" x14ac:dyDescent="0.2">
      <c r="A30" s="200" t="s">
        <v>135</v>
      </c>
      <c r="B30" s="201">
        <v>717.9</v>
      </c>
      <c r="C30" s="202" t="s">
        <v>134</v>
      </c>
      <c r="D30" s="203">
        <v>44808</v>
      </c>
      <c r="E30" s="200">
        <v>4351</v>
      </c>
      <c r="F30" s="200">
        <v>3343</v>
      </c>
      <c r="G30" s="200">
        <v>2975</v>
      </c>
    </row>
    <row r="31" spans="1:7" x14ac:dyDescent="0.2">
      <c r="A31" s="200" t="s">
        <v>135</v>
      </c>
      <c r="B31" s="201">
        <v>628.75</v>
      </c>
      <c r="C31" s="202" t="s">
        <v>134</v>
      </c>
      <c r="D31" s="203">
        <v>44808</v>
      </c>
      <c r="E31" s="200">
        <v>4351</v>
      </c>
      <c r="F31" s="200">
        <v>3343</v>
      </c>
      <c r="G31" s="200">
        <v>2975</v>
      </c>
    </row>
    <row r="32" spans="1:7" x14ac:dyDescent="0.2">
      <c r="A32" s="200" t="s">
        <v>136</v>
      </c>
      <c r="B32" s="201">
        <v>30.05</v>
      </c>
      <c r="C32" s="202" t="s">
        <v>134</v>
      </c>
      <c r="D32" s="203">
        <v>44808</v>
      </c>
      <c r="E32" s="200">
        <v>4441</v>
      </c>
      <c r="F32" s="200">
        <v>3430</v>
      </c>
      <c r="G32" s="200">
        <v>3054</v>
      </c>
    </row>
    <row r="33" spans="1:7" x14ac:dyDescent="0.2">
      <c r="A33" s="200" t="s">
        <v>161</v>
      </c>
      <c r="B33" s="201">
        <v>69.81</v>
      </c>
      <c r="C33" s="202" t="s">
        <v>134</v>
      </c>
      <c r="D33" s="203">
        <v>44808</v>
      </c>
      <c r="E33" s="200">
        <v>4512</v>
      </c>
      <c r="F33" s="200">
        <v>3040</v>
      </c>
      <c r="G33" s="200">
        <v>2731</v>
      </c>
    </row>
    <row r="34" spans="1:7" x14ac:dyDescent="0.2">
      <c r="A34" s="200" t="s">
        <v>126</v>
      </c>
      <c r="B34" s="201">
        <v>2715.4</v>
      </c>
      <c r="C34" s="202">
        <v>161001065</v>
      </c>
      <c r="D34" s="203">
        <v>44809</v>
      </c>
      <c r="E34" s="200">
        <v>3431</v>
      </c>
      <c r="F34" s="200">
        <v>2922</v>
      </c>
      <c r="G34" s="200">
        <v>2567</v>
      </c>
    </row>
    <row r="35" spans="1:7" x14ac:dyDescent="0.2">
      <c r="A35" s="200" t="s">
        <v>140</v>
      </c>
      <c r="B35" s="201">
        <v>3991.3</v>
      </c>
      <c r="C35" s="202">
        <v>161001324</v>
      </c>
      <c r="D35" s="203">
        <v>44809</v>
      </c>
      <c r="E35" s="200">
        <v>4113</v>
      </c>
      <c r="F35" s="200">
        <v>3848</v>
      </c>
      <c r="G35" s="200">
        <v>3533</v>
      </c>
    </row>
    <row r="36" spans="1:7" x14ac:dyDescent="0.2">
      <c r="A36" s="200" t="s">
        <v>181</v>
      </c>
      <c r="B36" s="201">
        <v>3576.83</v>
      </c>
      <c r="C36" s="202">
        <v>161002011</v>
      </c>
      <c r="D36" s="203">
        <v>44809</v>
      </c>
      <c r="E36" s="200">
        <v>4216</v>
      </c>
      <c r="F36" s="200">
        <v>3281</v>
      </c>
      <c r="G36" s="200">
        <v>2980</v>
      </c>
    </row>
    <row r="37" spans="1:7" x14ac:dyDescent="0.2">
      <c r="A37" s="200" t="s">
        <v>264</v>
      </c>
      <c r="B37" s="201">
        <v>3987.98</v>
      </c>
      <c r="C37" s="202">
        <v>161002041</v>
      </c>
      <c r="D37" s="203">
        <v>44809</v>
      </c>
      <c r="E37" s="200">
        <v>4092</v>
      </c>
      <c r="F37" s="200">
        <v>2888</v>
      </c>
      <c r="G37" s="200">
        <v>2612</v>
      </c>
    </row>
    <row r="38" spans="1:7" x14ac:dyDescent="0.2">
      <c r="A38" s="200" t="s">
        <v>135</v>
      </c>
      <c r="B38" s="201">
        <v>921.89</v>
      </c>
      <c r="C38" s="202" t="s">
        <v>134</v>
      </c>
      <c r="D38" s="203">
        <v>44809</v>
      </c>
      <c r="E38" s="200">
        <v>4447</v>
      </c>
      <c r="F38" s="200">
        <v>3847</v>
      </c>
      <c r="G38" s="200">
        <v>3500</v>
      </c>
    </row>
    <row r="39" spans="1:7" x14ac:dyDescent="0.2">
      <c r="A39" s="200" t="s">
        <v>135</v>
      </c>
      <c r="B39" s="201">
        <v>628.75</v>
      </c>
      <c r="C39" s="202" t="s">
        <v>134</v>
      </c>
      <c r="D39" s="203">
        <v>44809</v>
      </c>
      <c r="E39" s="200">
        <v>4447</v>
      </c>
      <c r="F39" s="200">
        <v>3847</v>
      </c>
      <c r="G39" s="200">
        <v>3500</v>
      </c>
    </row>
    <row r="40" spans="1:7" x14ac:dyDescent="0.2">
      <c r="A40" s="200" t="s">
        <v>136</v>
      </c>
      <c r="B40" s="201">
        <v>242.92</v>
      </c>
      <c r="C40" s="202" t="s">
        <v>134</v>
      </c>
      <c r="D40" s="203">
        <v>44809</v>
      </c>
      <c r="E40" s="200">
        <v>4466</v>
      </c>
      <c r="F40" s="200">
        <v>2719</v>
      </c>
      <c r="G40" s="200">
        <v>2400</v>
      </c>
    </row>
    <row r="41" spans="1:7" x14ac:dyDescent="0.2">
      <c r="A41" s="200" t="s">
        <v>161</v>
      </c>
      <c r="B41" s="201">
        <v>238.94</v>
      </c>
      <c r="C41" s="202" t="s">
        <v>134</v>
      </c>
      <c r="D41" s="203">
        <v>44809</v>
      </c>
      <c r="E41" s="200">
        <v>4846</v>
      </c>
      <c r="F41" s="200">
        <v>4072</v>
      </c>
      <c r="G41" s="200">
        <v>3759</v>
      </c>
    </row>
    <row r="42" spans="1:7" x14ac:dyDescent="0.2">
      <c r="A42" s="200" t="s">
        <v>135</v>
      </c>
      <c r="B42" s="201">
        <v>904.26</v>
      </c>
      <c r="C42" s="202" t="s">
        <v>134</v>
      </c>
      <c r="D42" s="203">
        <v>44810</v>
      </c>
      <c r="E42" s="200">
        <v>4725</v>
      </c>
      <c r="F42" s="200">
        <v>3342</v>
      </c>
      <c r="G42" s="200">
        <v>3032</v>
      </c>
    </row>
    <row r="43" spans="1:7" x14ac:dyDescent="0.2">
      <c r="A43" s="200" t="s">
        <v>135</v>
      </c>
      <c r="B43" s="201">
        <v>618.66999999999996</v>
      </c>
      <c r="C43" s="202" t="s">
        <v>134</v>
      </c>
      <c r="D43" s="203">
        <v>44810</v>
      </c>
      <c r="E43" s="200">
        <v>4725</v>
      </c>
      <c r="F43" s="200">
        <v>3342</v>
      </c>
      <c r="G43" s="200">
        <v>3032</v>
      </c>
    </row>
    <row r="44" spans="1:7" x14ac:dyDescent="0.2">
      <c r="A44" s="200" t="s">
        <v>136</v>
      </c>
      <c r="B44" s="201">
        <v>356.98</v>
      </c>
      <c r="C44" s="202" t="s">
        <v>134</v>
      </c>
      <c r="D44" s="203">
        <v>44810</v>
      </c>
      <c r="E44" s="200">
        <v>4285</v>
      </c>
      <c r="F44" s="200">
        <v>3215</v>
      </c>
      <c r="G44" s="200">
        <v>2928</v>
      </c>
    </row>
    <row r="45" spans="1:7" x14ac:dyDescent="0.2">
      <c r="A45" s="200" t="s">
        <v>161</v>
      </c>
      <c r="B45" s="201">
        <v>201.21</v>
      </c>
      <c r="C45" s="202" t="s">
        <v>134</v>
      </c>
      <c r="D45" s="203">
        <v>44810</v>
      </c>
      <c r="E45" s="200">
        <v>4087</v>
      </c>
      <c r="F45" s="200">
        <v>4217</v>
      </c>
      <c r="G45" s="200">
        <v>3892</v>
      </c>
    </row>
    <row r="46" spans="1:7" x14ac:dyDescent="0.2">
      <c r="A46" s="200" t="s">
        <v>223</v>
      </c>
      <c r="B46" s="201">
        <v>3990.45</v>
      </c>
      <c r="C46" s="202">
        <v>161000984</v>
      </c>
      <c r="D46" s="203">
        <v>44811</v>
      </c>
      <c r="E46" s="200">
        <v>2857</v>
      </c>
      <c r="F46" s="200">
        <v>3597</v>
      </c>
      <c r="G46" s="200">
        <v>3304</v>
      </c>
    </row>
    <row r="47" spans="1:7" x14ac:dyDescent="0.2">
      <c r="A47" s="200" t="s">
        <v>126</v>
      </c>
      <c r="B47" s="201">
        <v>3148.19</v>
      </c>
      <c r="C47" s="202">
        <v>161001069</v>
      </c>
      <c r="D47" s="203">
        <v>44811</v>
      </c>
      <c r="E47" s="200">
        <v>3451</v>
      </c>
      <c r="F47" s="200">
        <v>2811</v>
      </c>
      <c r="G47" s="200">
        <v>2504</v>
      </c>
    </row>
    <row r="48" spans="1:7" x14ac:dyDescent="0.2">
      <c r="A48" s="200" t="s">
        <v>126</v>
      </c>
      <c r="B48" s="201">
        <v>3527.35</v>
      </c>
      <c r="C48" s="202">
        <v>161001070</v>
      </c>
      <c r="D48" s="203">
        <v>44811</v>
      </c>
      <c r="E48" s="200">
        <v>3942</v>
      </c>
      <c r="F48" s="200">
        <v>3049</v>
      </c>
      <c r="G48" s="200">
        <v>2730</v>
      </c>
    </row>
    <row r="49" spans="1:7" x14ac:dyDescent="0.2">
      <c r="A49" s="200" t="s">
        <v>126</v>
      </c>
      <c r="B49" s="201">
        <v>3422.73</v>
      </c>
      <c r="C49" s="202">
        <v>161001071</v>
      </c>
      <c r="D49" s="203">
        <v>44811</v>
      </c>
      <c r="E49" s="200">
        <v>3691</v>
      </c>
      <c r="F49" s="200">
        <v>2864</v>
      </c>
      <c r="G49" s="200">
        <v>2551</v>
      </c>
    </row>
    <row r="50" spans="1:7" x14ac:dyDescent="0.2">
      <c r="A50" s="200" t="s">
        <v>135</v>
      </c>
      <c r="B50" s="201">
        <v>776.03</v>
      </c>
      <c r="C50" s="202" t="s">
        <v>134</v>
      </c>
      <c r="D50" s="203">
        <v>44811</v>
      </c>
      <c r="E50" s="200">
        <v>4412</v>
      </c>
      <c r="F50" s="200">
        <v>2994</v>
      </c>
      <c r="G50" s="200">
        <v>2708</v>
      </c>
    </row>
    <row r="51" spans="1:7" x14ac:dyDescent="0.2">
      <c r="A51" s="200" t="s">
        <v>135</v>
      </c>
      <c r="B51" s="201">
        <v>803.58</v>
      </c>
      <c r="C51" s="202" t="s">
        <v>134</v>
      </c>
      <c r="D51" s="203">
        <v>44811</v>
      </c>
      <c r="E51" s="200">
        <v>4412</v>
      </c>
      <c r="F51" s="200">
        <v>2994</v>
      </c>
      <c r="G51" s="200">
        <v>2708</v>
      </c>
    </row>
    <row r="52" spans="1:7" x14ac:dyDescent="0.2">
      <c r="A52" s="200" t="s">
        <v>136</v>
      </c>
      <c r="B52" s="201">
        <v>397.43</v>
      </c>
      <c r="C52" s="202" t="s">
        <v>134</v>
      </c>
      <c r="D52" s="203">
        <v>44811</v>
      </c>
      <c r="E52" s="200">
        <v>4034</v>
      </c>
      <c r="F52" s="200">
        <v>3440</v>
      </c>
      <c r="G52" s="200">
        <v>3164</v>
      </c>
    </row>
    <row r="53" spans="1:7" x14ac:dyDescent="0.2">
      <c r="A53" s="200" t="s">
        <v>161</v>
      </c>
      <c r="B53" s="201">
        <v>215.65</v>
      </c>
      <c r="C53" s="202" t="s">
        <v>134</v>
      </c>
      <c r="D53" s="203">
        <v>44811</v>
      </c>
      <c r="E53" s="200">
        <v>3851</v>
      </c>
      <c r="F53" s="200">
        <v>4073</v>
      </c>
      <c r="G53" s="200">
        <v>3821</v>
      </c>
    </row>
    <row r="54" spans="1:7" x14ac:dyDescent="0.2">
      <c r="A54" s="200" t="s">
        <v>130</v>
      </c>
      <c r="B54" s="201">
        <v>3951.2</v>
      </c>
      <c r="C54" s="202">
        <v>161001841</v>
      </c>
      <c r="D54" s="203">
        <v>44812</v>
      </c>
      <c r="E54" s="200">
        <v>3765</v>
      </c>
      <c r="F54" s="200">
        <v>3237</v>
      </c>
      <c r="G54" s="200">
        <v>2920</v>
      </c>
    </row>
    <row r="55" spans="1:7" x14ac:dyDescent="0.2">
      <c r="A55" s="200" t="s">
        <v>135</v>
      </c>
      <c r="B55" s="201">
        <v>799.45</v>
      </c>
      <c r="C55" s="202" t="s">
        <v>134</v>
      </c>
      <c r="D55" s="203">
        <v>44812</v>
      </c>
      <c r="E55" s="200">
        <v>4368</v>
      </c>
      <c r="F55" s="200">
        <v>2642</v>
      </c>
      <c r="G55" s="200">
        <v>2330</v>
      </c>
    </row>
    <row r="56" spans="1:7" x14ac:dyDescent="0.2">
      <c r="A56" s="200" t="s">
        <v>135</v>
      </c>
      <c r="B56" s="201">
        <v>493.18</v>
      </c>
      <c r="C56" s="202" t="s">
        <v>134</v>
      </c>
      <c r="D56" s="203">
        <v>44812</v>
      </c>
      <c r="E56" s="200">
        <v>4368</v>
      </c>
      <c r="F56" s="200">
        <v>2642</v>
      </c>
      <c r="G56" s="200">
        <v>2330</v>
      </c>
    </row>
    <row r="57" spans="1:7" x14ac:dyDescent="0.2">
      <c r="A57" s="200" t="s">
        <v>136</v>
      </c>
      <c r="B57" s="201">
        <v>274.14999999999998</v>
      </c>
      <c r="C57" s="202" t="s">
        <v>134</v>
      </c>
      <c r="D57" s="203">
        <v>44812</v>
      </c>
      <c r="E57" s="200">
        <v>3713</v>
      </c>
      <c r="F57" s="200">
        <v>2656</v>
      </c>
      <c r="G57" s="200">
        <v>2383</v>
      </c>
    </row>
    <row r="58" spans="1:7" x14ac:dyDescent="0.2">
      <c r="A58" s="200" t="s">
        <v>161</v>
      </c>
      <c r="B58" s="201">
        <v>64.14</v>
      </c>
      <c r="C58" s="202" t="s">
        <v>134</v>
      </c>
      <c r="D58" s="203">
        <v>44812</v>
      </c>
      <c r="E58" s="200">
        <v>4551</v>
      </c>
      <c r="F58" s="200">
        <v>2496</v>
      </c>
      <c r="G58" s="200">
        <v>2171</v>
      </c>
    </row>
    <row r="59" spans="1:7" x14ac:dyDescent="0.2">
      <c r="A59" s="200" t="s">
        <v>126</v>
      </c>
      <c r="B59" s="201">
        <v>3453.12</v>
      </c>
      <c r="C59" s="202">
        <v>161001077</v>
      </c>
      <c r="D59" s="203">
        <v>44813</v>
      </c>
      <c r="E59" s="200">
        <v>3875</v>
      </c>
      <c r="F59" s="200">
        <v>3651</v>
      </c>
      <c r="G59" s="200">
        <v>3336</v>
      </c>
    </row>
    <row r="60" spans="1:7" x14ac:dyDescent="0.2">
      <c r="A60" s="200" t="s">
        <v>140</v>
      </c>
      <c r="B60" s="201">
        <v>3268.4</v>
      </c>
      <c r="C60" s="202">
        <v>161001325</v>
      </c>
      <c r="D60" s="203">
        <v>44813</v>
      </c>
      <c r="E60" s="200">
        <v>4939</v>
      </c>
      <c r="F60" s="200">
        <v>3268</v>
      </c>
      <c r="G60" s="200">
        <v>2922</v>
      </c>
    </row>
    <row r="61" spans="1:7" x14ac:dyDescent="0.2">
      <c r="A61" s="200" t="s">
        <v>135</v>
      </c>
      <c r="B61" s="201">
        <v>483.69</v>
      </c>
      <c r="C61" s="202" t="s">
        <v>134</v>
      </c>
      <c r="D61" s="203">
        <v>44813</v>
      </c>
      <c r="E61" s="200">
        <v>4221</v>
      </c>
      <c r="F61" s="200">
        <v>2828</v>
      </c>
      <c r="G61" s="200">
        <v>2508</v>
      </c>
    </row>
    <row r="62" spans="1:7" x14ac:dyDescent="0.2">
      <c r="A62" s="200" t="s">
        <v>135</v>
      </c>
      <c r="B62" s="201">
        <v>517.12</v>
      </c>
      <c r="C62" s="202" t="s">
        <v>134</v>
      </c>
      <c r="D62" s="203">
        <v>44813</v>
      </c>
      <c r="E62" s="200">
        <v>4221</v>
      </c>
      <c r="F62" s="200">
        <v>2828</v>
      </c>
      <c r="G62" s="200">
        <v>2508</v>
      </c>
    </row>
    <row r="63" spans="1:7" x14ac:dyDescent="0.2">
      <c r="A63" s="200" t="s">
        <v>136</v>
      </c>
      <c r="B63" s="201">
        <v>243.62</v>
      </c>
      <c r="C63" s="202" t="s">
        <v>134</v>
      </c>
      <c r="D63" s="203">
        <v>44813</v>
      </c>
      <c r="E63" s="200">
        <v>4188</v>
      </c>
      <c r="F63" s="200">
        <v>3074</v>
      </c>
      <c r="G63" s="200">
        <v>2736</v>
      </c>
    </row>
    <row r="64" spans="1:7" x14ac:dyDescent="0.2">
      <c r="A64" s="200" t="s">
        <v>161</v>
      </c>
      <c r="B64" s="201">
        <v>273.12</v>
      </c>
      <c r="C64" s="202" t="s">
        <v>134</v>
      </c>
      <c r="D64" s="203">
        <v>44813</v>
      </c>
      <c r="E64" s="200">
        <v>4794</v>
      </c>
      <c r="F64" s="200">
        <v>4636</v>
      </c>
      <c r="G64" s="200">
        <v>4418</v>
      </c>
    </row>
    <row r="65" spans="1:7" x14ac:dyDescent="0.2">
      <c r="A65" s="200" t="s">
        <v>145</v>
      </c>
      <c r="B65" s="201">
        <v>3665.95</v>
      </c>
      <c r="C65" s="202">
        <v>161002710</v>
      </c>
      <c r="D65" s="203">
        <v>44814</v>
      </c>
      <c r="E65" s="200">
        <v>3416</v>
      </c>
      <c r="F65" s="200">
        <v>3418</v>
      </c>
      <c r="G65" s="200">
        <v>3093</v>
      </c>
    </row>
    <row r="66" spans="1:7" x14ac:dyDescent="0.2">
      <c r="A66" s="200" t="s">
        <v>301</v>
      </c>
      <c r="B66" s="201">
        <v>4491.6099999999997</v>
      </c>
      <c r="C66" s="202">
        <v>262000066</v>
      </c>
      <c r="D66" s="203">
        <v>44814</v>
      </c>
      <c r="E66" s="200">
        <v>3786</v>
      </c>
      <c r="F66" s="200">
        <v>3751</v>
      </c>
      <c r="G66" s="200">
        <v>3393</v>
      </c>
    </row>
    <row r="67" spans="1:7" x14ac:dyDescent="0.2">
      <c r="A67" s="200" t="s">
        <v>135</v>
      </c>
      <c r="B67" s="201">
        <v>705.7</v>
      </c>
      <c r="C67" s="202" t="s">
        <v>134</v>
      </c>
      <c r="D67" s="203">
        <v>44814</v>
      </c>
      <c r="E67" s="200">
        <v>3874</v>
      </c>
      <c r="F67" s="200">
        <v>4439</v>
      </c>
      <c r="G67" s="200">
        <v>3967</v>
      </c>
    </row>
    <row r="68" spans="1:7" x14ac:dyDescent="0.2">
      <c r="A68" s="200" t="s">
        <v>135</v>
      </c>
      <c r="B68" s="201">
        <v>583.6</v>
      </c>
      <c r="C68" s="202" t="s">
        <v>134</v>
      </c>
      <c r="D68" s="203">
        <v>44814</v>
      </c>
      <c r="E68" s="200">
        <v>3874</v>
      </c>
      <c r="F68" s="200">
        <v>4439</v>
      </c>
      <c r="G68" s="200">
        <v>3967</v>
      </c>
    </row>
    <row r="69" spans="1:7" x14ac:dyDescent="0.2">
      <c r="A69" s="200" t="s">
        <v>136</v>
      </c>
      <c r="B69" s="201">
        <v>416.01</v>
      </c>
      <c r="C69" s="202" t="s">
        <v>134</v>
      </c>
      <c r="D69" s="203">
        <v>44814</v>
      </c>
      <c r="E69" s="200">
        <v>4225</v>
      </c>
      <c r="F69" s="200">
        <v>3505</v>
      </c>
      <c r="G69" s="200">
        <v>3134</v>
      </c>
    </row>
    <row r="70" spans="1:7" x14ac:dyDescent="0.2">
      <c r="A70" s="200" t="s">
        <v>161</v>
      </c>
      <c r="B70" s="201">
        <v>304.11</v>
      </c>
      <c r="C70" s="202" t="s">
        <v>134</v>
      </c>
      <c r="D70" s="203">
        <v>44814</v>
      </c>
      <c r="E70" s="200">
        <v>4510</v>
      </c>
      <c r="F70" s="200">
        <v>4778</v>
      </c>
      <c r="G70" s="200">
        <v>4535</v>
      </c>
    </row>
    <row r="71" spans="1:7" x14ac:dyDescent="0.2">
      <c r="A71" s="200" t="s">
        <v>128</v>
      </c>
      <c r="B71" s="201">
        <v>3454.36</v>
      </c>
      <c r="C71" s="202">
        <v>141000655</v>
      </c>
      <c r="D71" s="203">
        <v>44815</v>
      </c>
      <c r="E71" s="200">
        <v>3868</v>
      </c>
      <c r="F71" s="200">
        <v>3014</v>
      </c>
      <c r="G71" s="200">
        <v>2663</v>
      </c>
    </row>
    <row r="72" spans="1:7" x14ac:dyDescent="0.2">
      <c r="A72" s="200" t="s">
        <v>126</v>
      </c>
      <c r="B72" s="201">
        <v>3456.85</v>
      </c>
      <c r="C72" s="202">
        <v>161001083</v>
      </c>
      <c r="D72" s="203">
        <v>44815</v>
      </c>
      <c r="E72" s="200">
        <v>3516</v>
      </c>
      <c r="F72" s="200">
        <v>2539</v>
      </c>
      <c r="G72" s="200">
        <v>2224</v>
      </c>
    </row>
    <row r="73" spans="1:7" x14ac:dyDescent="0.2">
      <c r="A73" s="200" t="s">
        <v>181</v>
      </c>
      <c r="B73" s="201">
        <v>3615.9</v>
      </c>
      <c r="C73" s="202">
        <v>161002016</v>
      </c>
      <c r="D73" s="203">
        <v>44815</v>
      </c>
      <c r="E73" s="200">
        <v>4308</v>
      </c>
      <c r="F73" s="200">
        <v>2980</v>
      </c>
      <c r="G73" s="200">
        <v>2666</v>
      </c>
    </row>
    <row r="74" spans="1:7" x14ac:dyDescent="0.2">
      <c r="A74" s="200" t="s">
        <v>167</v>
      </c>
      <c r="B74" s="201">
        <v>4006</v>
      </c>
      <c r="C74" s="202">
        <v>161004265</v>
      </c>
      <c r="D74" s="203">
        <v>44815</v>
      </c>
      <c r="E74" s="200">
        <v>4388</v>
      </c>
      <c r="F74" s="200">
        <v>3390</v>
      </c>
      <c r="G74" s="200">
        <v>3021</v>
      </c>
    </row>
    <row r="75" spans="1:7" x14ac:dyDescent="0.2">
      <c r="A75" s="200" t="s">
        <v>303</v>
      </c>
      <c r="B75" s="201">
        <v>4210.17</v>
      </c>
      <c r="C75" s="202">
        <v>462000054</v>
      </c>
      <c r="D75" s="203">
        <v>44815</v>
      </c>
      <c r="E75" s="200">
        <v>3580</v>
      </c>
      <c r="F75" s="200">
        <v>2833</v>
      </c>
      <c r="G75" s="200">
        <v>2534</v>
      </c>
    </row>
    <row r="76" spans="1:7" x14ac:dyDescent="0.2">
      <c r="A76" s="200" t="s">
        <v>135</v>
      </c>
      <c r="B76" s="201">
        <v>711.3</v>
      </c>
      <c r="C76" s="202" t="s">
        <v>134</v>
      </c>
      <c r="D76" s="203">
        <v>44815</v>
      </c>
      <c r="E76" s="200">
        <v>4354</v>
      </c>
      <c r="F76" s="200">
        <v>4529</v>
      </c>
      <c r="G76" s="200">
        <v>4129</v>
      </c>
    </row>
    <row r="77" spans="1:7" x14ac:dyDescent="0.2">
      <c r="A77" s="200" t="s">
        <v>136</v>
      </c>
      <c r="B77" s="201">
        <v>337.25</v>
      </c>
      <c r="C77" s="202" t="s">
        <v>134</v>
      </c>
      <c r="D77" s="203">
        <v>44815</v>
      </c>
      <c r="E77" s="200">
        <v>4533</v>
      </c>
      <c r="F77" s="200">
        <v>3477</v>
      </c>
      <c r="G77" s="200">
        <v>3112</v>
      </c>
    </row>
    <row r="78" spans="1:7" x14ac:dyDescent="0.2">
      <c r="A78" s="200" t="s">
        <v>161</v>
      </c>
      <c r="B78" s="201">
        <v>216.21</v>
      </c>
      <c r="C78" s="202" t="s">
        <v>134</v>
      </c>
      <c r="D78" s="203">
        <v>44815</v>
      </c>
      <c r="E78" s="200">
        <v>4886</v>
      </c>
      <c r="F78" s="200">
        <v>4772</v>
      </c>
      <c r="G78" s="200">
        <v>4513</v>
      </c>
    </row>
    <row r="79" spans="1:7" x14ac:dyDescent="0.2">
      <c r="A79" s="200" t="s">
        <v>223</v>
      </c>
      <c r="B79" s="201">
        <v>3476.58</v>
      </c>
      <c r="C79" s="202">
        <v>161000987</v>
      </c>
      <c r="D79" s="203">
        <v>44816</v>
      </c>
      <c r="E79" s="200">
        <v>3402</v>
      </c>
      <c r="F79" s="200">
        <v>3160</v>
      </c>
      <c r="G79" s="200">
        <v>2820</v>
      </c>
    </row>
    <row r="80" spans="1:7" x14ac:dyDescent="0.2">
      <c r="A80" s="200" t="s">
        <v>145</v>
      </c>
      <c r="B80" s="201">
        <v>3756.45</v>
      </c>
      <c r="C80" s="202">
        <v>161002712</v>
      </c>
      <c r="D80" s="203">
        <v>44816</v>
      </c>
      <c r="E80" s="200">
        <v>3256</v>
      </c>
      <c r="F80" s="200">
        <v>3885</v>
      </c>
      <c r="G80" s="200">
        <v>3585</v>
      </c>
    </row>
    <row r="81" spans="1:7" x14ac:dyDescent="0.2">
      <c r="A81" s="200" t="s">
        <v>135</v>
      </c>
      <c r="B81" s="201">
        <v>403.86</v>
      </c>
      <c r="C81" s="202" t="s">
        <v>134</v>
      </c>
      <c r="D81" s="203">
        <v>44816</v>
      </c>
      <c r="E81" s="200">
        <v>4415</v>
      </c>
      <c r="F81" s="200">
        <v>3464</v>
      </c>
      <c r="G81" s="200">
        <v>3044</v>
      </c>
    </row>
    <row r="82" spans="1:7" x14ac:dyDescent="0.2">
      <c r="A82" s="200" t="s">
        <v>136</v>
      </c>
      <c r="B82" s="201">
        <v>303.87</v>
      </c>
      <c r="C82" s="202" t="s">
        <v>134</v>
      </c>
      <c r="D82" s="203">
        <v>44816</v>
      </c>
      <c r="E82" s="200">
        <v>4523</v>
      </c>
      <c r="F82" s="200">
        <v>3343</v>
      </c>
      <c r="G82" s="200">
        <v>2963</v>
      </c>
    </row>
    <row r="83" spans="1:7" x14ac:dyDescent="0.2">
      <c r="A83" s="200" t="s">
        <v>136</v>
      </c>
      <c r="B83" s="201">
        <v>119.19</v>
      </c>
      <c r="C83" s="202" t="s">
        <v>134</v>
      </c>
      <c r="D83" s="203">
        <v>44816</v>
      </c>
      <c r="E83" s="200">
        <v>4523</v>
      </c>
      <c r="F83" s="200">
        <v>3343</v>
      </c>
      <c r="G83" s="200">
        <v>2963</v>
      </c>
    </row>
    <row r="84" spans="1:7" x14ac:dyDescent="0.2">
      <c r="A84" s="200" t="s">
        <v>140</v>
      </c>
      <c r="B84" s="201">
        <v>4079.79</v>
      </c>
      <c r="C84" s="202">
        <v>161001326</v>
      </c>
      <c r="D84" s="203">
        <v>44817</v>
      </c>
      <c r="E84" s="200">
        <v>4579</v>
      </c>
      <c r="F84" s="200">
        <v>3032</v>
      </c>
      <c r="G84" s="200">
        <v>2707</v>
      </c>
    </row>
    <row r="85" spans="1:7" x14ac:dyDescent="0.2">
      <c r="A85" s="200" t="s">
        <v>135</v>
      </c>
      <c r="B85" s="201">
        <v>321.19</v>
      </c>
      <c r="C85" s="202" t="s">
        <v>134</v>
      </c>
      <c r="D85" s="203">
        <v>44817</v>
      </c>
      <c r="E85" s="200">
        <v>4074</v>
      </c>
      <c r="F85" s="200">
        <v>2699</v>
      </c>
      <c r="G85" s="200">
        <v>2337</v>
      </c>
    </row>
    <row r="86" spans="1:7" x14ac:dyDescent="0.2">
      <c r="A86" s="200" t="s">
        <v>161</v>
      </c>
      <c r="B86" s="201">
        <v>118.35</v>
      </c>
      <c r="C86" s="202" t="s">
        <v>134</v>
      </c>
      <c r="D86" s="203">
        <v>44817</v>
      </c>
      <c r="E86" s="200">
        <v>4685</v>
      </c>
      <c r="F86" s="200">
        <v>3745</v>
      </c>
      <c r="G86" s="200">
        <v>3345</v>
      </c>
    </row>
    <row r="87" spans="1:7" x14ac:dyDescent="0.2">
      <c r="A87" s="200" t="s">
        <v>135</v>
      </c>
      <c r="B87" s="201">
        <v>239.03</v>
      </c>
      <c r="C87" s="202" t="s">
        <v>134</v>
      </c>
      <c r="D87" s="203">
        <v>44818</v>
      </c>
      <c r="E87" s="200">
        <v>4088</v>
      </c>
      <c r="F87" s="200">
        <v>3302</v>
      </c>
      <c r="G87" s="200">
        <v>2957</v>
      </c>
    </row>
    <row r="88" spans="1:7" x14ac:dyDescent="0.2">
      <c r="A88" s="200" t="s">
        <v>136</v>
      </c>
      <c r="B88" s="201">
        <v>241.92</v>
      </c>
      <c r="C88" s="202" t="s">
        <v>134</v>
      </c>
      <c r="D88" s="203">
        <v>44818</v>
      </c>
      <c r="E88" s="200">
        <v>4600</v>
      </c>
      <c r="F88" s="200">
        <v>3638</v>
      </c>
      <c r="G88" s="200">
        <v>3211</v>
      </c>
    </row>
    <row r="89" spans="1:7" x14ac:dyDescent="0.2">
      <c r="A89" s="200" t="s">
        <v>136</v>
      </c>
      <c r="B89" s="201">
        <v>59.51</v>
      </c>
      <c r="C89" s="202" t="s">
        <v>134</v>
      </c>
      <c r="D89" s="203">
        <v>44818</v>
      </c>
      <c r="E89" s="200">
        <v>4600</v>
      </c>
      <c r="F89" s="200">
        <v>3638</v>
      </c>
      <c r="G89" s="200">
        <v>3211</v>
      </c>
    </row>
    <row r="90" spans="1:7" x14ac:dyDescent="0.2">
      <c r="A90" s="200" t="s">
        <v>161</v>
      </c>
      <c r="B90" s="201">
        <v>198.3</v>
      </c>
      <c r="C90" s="202" t="s">
        <v>134</v>
      </c>
      <c r="D90" s="203">
        <v>44818</v>
      </c>
      <c r="E90" s="200">
        <v>4698</v>
      </c>
      <c r="F90" s="200">
        <v>3639</v>
      </c>
      <c r="G90" s="200">
        <v>3292</v>
      </c>
    </row>
    <row r="91" spans="1:7" x14ac:dyDescent="0.2">
      <c r="A91" s="200" t="s">
        <v>181</v>
      </c>
      <c r="B91" s="201">
        <v>3238.45</v>
      </c>
      <c r="C91" s="202">
        <v>161002020</v>
      </c>
      <c r="D91" s="203">
        <v>44819</v>
      </c>
      <c r="E91" s="200">
        <v>3365</v>
      </c>
      <c r="F91" s="200">
        <v>3428</v>
      </c>
      <c r="G91" s="200">
        <v>3106</v>
      </c>
    </row>
    <row r="92" spans="1:7" x14ac:dyDescent="0.2">
      <c r="A92" s="200" t="s">
        <v>135</v>
      </c>
      <c r="B92" s="201">
        <v>90.3</v>
      </c>
      <c r="C92" s="202" t="s">
        <v>134</v>
      </c>
      <c r="D92" s="203">
        <v>44819</v>
      </c>
      <c r="E92" s="200">
        <v>4232</v>
      </c>
      <c r="F92" s="200">
        <v>3043</v>
      </c>
      <c r="G92" s="200">
        <v>2716</v>
      </c>
    </row>
    <row r="93" spans="1:7" x14ac:dyDescent="0.2">
      <c r="A93" s="200" t="s">
        <v>136</v>
      </c>
      <c r="B93" s="201">
        <v>184.32</v>
      </c>
      <c r="C93" s="202" t="s">
        <v>134</v>
      </c>
      <c r="D93" s="203">
        <v>44819</v>
      </c>
      <c r="E93" s="200">
        <v>4530</v>
      </c>
      <c r="F93" s="200">
        <v>3901</v>
      </c>
      <c r="G93" s="200">
        <v>3543</v>
      </c>
    </row>
    <row r="94" spans="1:7" x14ac:dyDescent="0.2">
      <c r="A94" s="200" t="s">
        <v>136</v>
      </c>
      <c r="B94" s="201">
        <v>58.32</v>
      </c>
      <c r="C94" s="202" t="s">
        <v>134</v>
      </c>
      <c r="D94" s="203">
        <v>44819</v>
      </c>
      <c r="E94" s="200">
        <v>4530</v>
      </c>
      <c r="F94" s="200">
        <v>3901</v>
      </c>
      <c r="G94" s="200">
        <v>3543</v>
      </c>
    </row>
    <row r="95" spans="1:7" x14ac:dyDescent="0.2">
      <c r="A95" s="200" t="s">
        <v>161</v>
      </c>
      <c r="B95" s="201">
        <v>41.07</v>
      </c>
      <c r="C95" s="202" t="s">
        <v>134</v>
      </c>
      <c r="D95" s="203">
        <v>44819</v>
      </c>
      <c r="E95" s="200">
        <v>4692</v>
      </c>
      <c r="F95" s="200">
        <v>4293</v>
      </c>
      <c r="G95" s="200">
        <v>4031</v>
      </c>
    </row>
    <row r="96" spans="1:7" x14ac:dyDescent="0.2">
      <c r="A96" s="200" t="s">
        <v>145</v>
      </c>
      <c r="B96" s="201">
        <v>2886.23</v>
      </c>
      <c r="C96" s="202">
        <v>161002715</v>
      </c>
      <c r="D96" s="203">
        <v>44820</v>
      </c>
      <c r="E96" s="200">
        <v>3495</v>
      </c>
      <c r="F96" s="200">
        <v>3233</v>
      </c>
      <c r="G96" s="200">
        <v>2948</v>
      </c>
    </row>
    <row r="97" spans="1:7" x14ac:dyDescent="0.2">
      <c r="A97" s="200" t="s">
        <v>135</v>
      </c>
      <c r="B97" s="201">
        <v>357.63</v>
      </c>
      <c r="C97" s="202" t="s">
        <v>134</v>
      </c>
      <c r="D97" s="203">
        <v>44820</v>
      </c>
      <c r="E97" s="200">
        <v>4339</v>
      </c>
      <c r="F97" s="200">
        <v>2901</v>
      </c>
      <c r="G97" s="200">
        <v>2548</v>
      </c>
    </row>
    <row r="98" spans="1:7" x14ac:dyDescent="0.2">
      <c r="A98" s="200" t="s">
        <v>136</v>
      </c>
      <c r="B98" s="201">
        <v>118.54</v>
      </c>
      <c r="C98" s="202" t="s">
        <v>134</v>
      </c>
      <c r="D98" s="203">
        <v>44820</v>
      </c>
      <c r="E98" s="200">
        <v>3198</v>
      </c>
      <c r="F98" s="200">
        <v>3153</v>
      </c>
      <c r="G98" s="200">
        <v>2815</v>
      </c>
    </row>
    <row r="99" spans="1:7" x14ac:dyDescent="0.2">
      <c r="A99" s="200" t="s">
        <v>161</v>
      </c>
      <c r="B99" s="201">
        <v>209.95</v>
      </c>
      <c r="C99" s="202" t="s">
        <v>134</v>
      </c>
      <c r="D99" s="203">
        <v>44820</v>
      </c>
      <c r="E99" s="200">
        <v>4847</v>
      </c>
      <c r="F99" s="200">
        <v>2803</v>
      </c>
      <c r="G99" s="200">
        <v>2500</v>
      </c>
    </row>
    <row r="100" spans="1:7" x14ac:dyDescent="0.2">
      <c r="A100" s="200" t="s">
        <v>126</v>
      </c>
      <c r="B100" s="201">
        <v>3181.07</v>
      </c>
      <c r="C100" s="202">
        <v>161001101</v>
      </c>
      <c r="D100" s="203">
        <v>44821</v>
      </c>
      <c r="E100" s="200">
        <v>2979</v>
      </c>
      <c r="F100" s="200">
        <v>3227</v>
      </c>
      <c r="G100" s="200">
        <v>2875</v>
      </c>
    </row>
    <row r="101" spans="1:7" x14ac:dyDescent="0.2">
      <c r="A101" s="200" t="s">
        <v>140</v>
      </c>
      <c r="B101" s="201">
        <v>3803.65</v>
      </c>
      <c r="C101" s="202">
        <v>161001327</v>
      </c>
      <c r="D101" s="203">
        <v>44821</v>
      </c>
      <c r="E101" s="200">
        <v>4589</v>
      </c>
      <c r="F101" s="200">
        <v>3435</v>
      </c>
      <c r="G101" s="200">
        <v>3099</v>
      </c>
    </row>
    <row r="102" spans="1:7" x14ac:dyDescent="0.2">
      <c r="A102" s="200" t="s">
        <v>167</v>
      </c>
      <c r="B102" s="201">
        <v>4046.2</v>
      </c>
      <c r="C102" s="202">
        <v>161004272</v>
      </c>
      <c r="D102" s="203">
        <v>44821</v>
      </c>
      <c r="E102" s="200">
        <v>3915</v>
      </c>
      <c r="F102" s="200">
        <v>2783</v>
      </c>
      <c r="G102" s="200">
        <v>2496</v>
      </c>
    </row>
    <row r="103" spans="1:7" x14ac:dyDescent="0.2">
      <c r="A103" s="200" t="s">
        <v>303</v>
      </c>
      <c r="B103" s="201">
        <v>4153.05</v>
      </c>
      <c r="C103" s="202">
        <v>462000055</v>
      </c>
      <c r="D103" s="203">
        <v>44821</v>
      </c>
      <c r="E103" s="200">
        <v>3582</v>
      </c>
      <c r="F103" s="200">
        <v>3371</v>
      </c>
      <c r="G103" s="200">
        <v>3083</v>
      </c>
    </row>
    <row r="104" spans="1:7" x14ac:dyDescent="0.2">
      <c r="A104" s="200" t="s">
        <v>135</v>
      </c>
      <c r="B104" s="201">
        <v>661.93</v>
      </c>
      <c r="C104" s="202" t="s">
        <v>134</v>
      </c>
      <c r="D104" s="203">
        <v>44821</v>
      </c>
      <c r="E104" s="200">
        <v>3934</v>
      </c>
      <c r="F104" s="200">
        <v>3013</v>
      </c>
      <c r="G104" s="200">
        <v>2709</v>
      </c>
    </row>
    <row r="105" spans="1:7" x14ac:dyDescent="0.2">
      <c r="A105" s="200" t="s">
        <v>161</v>
      </c>
      <c r="B105" s="201">
        <v>62.04</v>
      </c>
      <c r="C105" s="202" t="s">
        <v>134</v>
      </c>
      <c r="D105" s="203">
        <v>44821</v>
      </c>
      <c r="E105" s="200">
        <v>4060</v>
      </c>
      <c r="F105" s="200">
        <v>2954</v>
      </c>
      <c r="G105" s="200">
        <v>2640</v>
      </c>
    </row>
    <row r="106" spans="1:7" x14ac:dyDescent="0.2">
      <c r="A106" s="200" t="s">
        <v>161</v>
      </c>
      <c r="B106" s="201">
        <v>148</v>
      </c>
      <c r="C106" s="202" t="s">
        <v>134</v>
      </c>
      <c r="D106" s="203">
        <v>44821</v>
      </c>
      <c r="E106" s="200">
        <v>4060</v>
      </c>
      <c r="F106" s="200">
        <v>2954</v>
      </c>
      <c r="G106" s="200">
        <v>2640</v>
      </c>
    </row>
    <row r="107" spans="1:7" x14ac:dyDescent="0.2">
      <c r="A107" s="200" t="s">
        <v>145</v>
      </c>
      <c r="B107" s="201">
        <v>3951.85</v>
      </c>
      <c r="C107" s="202">
        <v>161002717</v>
      </c>
      <c r="D107" s="203">
        <v>44822</v>
      </c>
      <c r="E107" s="200">
        <v>3521</v>
      </c>
      <c r="F107" s="200">
        <v>3654</v>
      </c>
      <c r="G107" s="200">
        <v>3338</v>
      </c>
    </row>
    <row r="108" spans="1:7" x14ac:dyDescent="0.2">
      <c r="A108" s="200" t="s">
        <v>167</v>
      </c>
      <c r="B108" s="201">
        <v>2911.57</v>
      </c>
      <c r="C108" s="202">
        <v>161004275</v>
      </c>
      <c r="D108" s="203">
        <v>44822</v>
      </c>
      <c r="E108" s="200">
        <v>3250</v>
      </c>
      <c r="F108" s="200">
        <v>3454</v>
      </c>
      <c r="G108" s="200">
        <v>3164</v>
      </c>
    </row>
    <row r="109" spans="1:7" x14ac:dyDescent="0.2">
      <c r="A109" s="200" t="s">
        <v>135</v>
      </c>
      <c r="B109" s="201">
        <v>678.82</v>
      </c>
      <c r="C109" s="202" t="s">
        <v>134</v>
      </c>
      <c r="D109" s="203">
        <v>44822</v>
      </c>
      <c r="E109" s="200">
        <v>4149</v>
      </c>
      <c r="F109" s="200">
        <v>2968</v>
      </c>
      <c r="G109" s="200">
        <v>2679</v>
      </c>
    </row>
    <row r="110" spans="1:7" x14ac:dyDescent="0.2">
      <c r="A110" s="200" t="s">
        <v>161</v>
      </c>
      <c r="B110" s="201">
        <v>186.37</v>
      </c>
      <c r="C110" s="202" t="s">
        <v>134</v>
      </c>
      <c r="D110" s="203">
        <v>44822</v>
      </c>
      <c r="E110" s="200">
        <v>3212</v>
      </c>
      <c r="F110" s="200">
        <v>3313</v>
      </c>
      <c r="G110" s="200">
        <v>2975</v>
      </c>
    </row>
    <row r="111" spans="1:7" x14ac:dyDescent="0.2">
      <c r="A111" s="200" t="s">
        <v>161</v>
      </c>
      <c r="B111" s="201">
        <v>421.13</v>
      </c>
      <c r="C111" s="202" t="s">
        <v>134</v>
      </c>
      <c r="D111" s="203">
        <v>44822</v>
      </c>
      <c r="E111" s="200">
        <v>3212</v>
      </c>
      <c r="F111" s="200">
        <v>3313</v>
      </c>
      <c r="G111" s="200">
        <v>2975</v>
      </c>
    </row>
    <row r="112" spans="1:7" x14ac:dyDescent="0.2">
      <c r="A112" s="200" t="s">
        <v>303</v>
      </c>
      <c r="B112" s="201">
        <v>4294.6499999999996</v>
      </c>
      <c r="C112" s="202">
        <v>462000056</v>
      </c>
      <c r="D112" s="203">
        <v>44823</v>
      </c>
      <c r="E112" s="200">
        <v>3238</v>
      </c>
      <c r="F112" s="200">
        <v>3437</v>
      </c>
      <c r="G112" s="200">
        <v>3126</v>
      </c>
    </row>
    <row r="113" spans="1:7" x14ac:dyDescent="0.2">
      <c r="A113" s="200" t="s">
        <v>135</v>
      </c>
      <c r="B113" s="201">
        <v>762.94</v>
      </c>
      <c r="C113" s="202" t="s">
        <v>134</v>
      </c>
      <c r="D113" s="203">
        <v>44823</v>
      </c>
      <c r="E113" s="200">
        <v>4120</v>
      </c>
      <c r="F113" s="200">
        <v>3696</v>
      </c>
      <c r="G113" s="200">
        <v>3259</v>
      </c>
    </row>
    <row r="114" spans="1:7" x14ac:dyDescent="0.2">
      <c r="A114" s="200" t="s">
        <v>135</v>
      </c>
      <c r="B114" s="201">
        <v>366.44</v>
      </c>
      <c r="C114" s="202" t="s">
        <v>134</v>
      </c>
      <c r="D114" s="203">
        <v>44823</v>
      </c>
      <c r="E114" s="200">
        <v>4120</v>
      </c>
      <c r="F114" s="200">
        <v>3696</v>
      </c>
      <c r="G114" s="200">
        <v>3259</v>
      </c>
    </row>
    <row r="115" spans="1:7" x14ac:dyDescent="0.2">
      <c r="A115" s="200" t="s">
        <v>136</v>
      </c>
      <c r="B115" s="201">
        <v>121.2</v>
      </c>
      <c r="C115" s="202" t="s">
        <v>134</v>
      </c>
      <c r="D115" s="203">
        <v>44823</v>
      </c>
      <c r="E115" s="200">
        <v>2611</v>
      </c>
      <c r="F115" s="200">
        <v>3032</v>
      </c>
      <c r="G115" s="200">
        <v>2670</v>
      </c>
    </row>
    <row r="116" spans="1:7" x14ac:dyDescent="0.2">
      <c r="A116" s="200" t="s">
        <v>136</v>
      </c>
      <c r="B116" s="201">
        <v>57.65</v>
      </c>
      <c r="C116" s="202" t="s">
        <v>134</v>
      </c>
      <c r="D116" s="203">
        <v>44823</v>
      </c>
      <c r="E116" s="200">
        <v>2611</v>
      </c>
      <c r="F116" s="200">
        <v>3032</v>
      </c>
      <c r="G116" s="200">
        <v>2670</v>
      </c>
    </row>
    <row r="117" spans="1:7" x14ac:dyDescent="0.2">
      <c r="A117" s="200" t="s">
        <v>161</v>
      </c>
      <c r="B117" s="201">
        <v>125.73</v>
      </c>
      <c r="C117" s="202" t="s">
        <v>134</v>
      </c>
      <c r="D117" s="203">
        <v>44823</v>
      </c>
      <c r="E117" s="200">
        <v>3991</v>
      </c>
      <c r="F117" s="200">
        <v>3590</v>
      </c>
      <c r="G117" s="200">
        <v>3218</v>
      </c>
    </row>
    <row r="118" spans="1:7" x14ac:dyDescent="0.2">
      <c r="A118" s="200" t="s">
        <v>161</v>
      </c>
      <c r="B118" s="201">
        <v>295.5</v>
      </c>
      <c r="C118" s="202" t="s">
        <v>134</v>
      </c>
      <c r="D118" s="203">
        <v>44823</v>
      </c>
      <c r="E118" s="200">
        <v>3991</v>
      </c>
      <c r="F118" s="200">
        <v>3590</v>
      </c>
      <c r="G118" s="200">
        <v>3218</v>
      </c>
    </row>
    <row r="119" spans="1:7" x14ac:dyDescent="0.2">
      <c r="A119" s="200" t="s">
        <v>126</v>
      </c>
      <c r="B119" s="201">
        <v>3306.41</v>
      </c>
      <c r="C119" s="202">
        <v>161001109</v>
      </c>
      <c r="D119" s="203">
        <v>44824</v>
      </c>
      <c r="E119" s="200">
        <v>2787</v>
      </c>
      <c r="F119" s="200">
        <v>2576</v>
      </c>
      <c r="G119" s="200">
        <v>2331</v>
      </c>
    </row>
    <row r="120" spans="1:7" x14ac:dyDescent="0.2">
      <c r="A120" s="200" t="s">
        <v>126</v>
      </c>
      <c r="B120" s="201">
        <v>3637.55</v>
      </c>
      <c r="C120" s="202">
        <v>161001110</v>
      </c>
      <c r="D120" s="203">
        <v>44824</v>
      </c>
      <c r="E120" s="200">
        <v>2929</v>
      </c>
      <c r="F120" s="200">
        <v>2611</v>
      </c>
      <c r="G120" s="200">
        <v>2402</v>
      </c>
    </row>
    <row r="121" spans="1:7" x14ac:dyDescent="0.2">
      <c r="A121" s="200" t="s">
        <v>130</v>
      </c>
      <c r="B121" s="201">
        <v>3315.33</v>
      </c>
      <c r="C121" s="202">
        <v>161001852</v>
      </c>
      <c r="D121" s="203">
        <v>44824</v>
      </c>
      <c r="E121" s="200">
        <v>4059</v>
      </c>
      <c r="F121" s="200">
        <v>2746</v>
      </c>
      <c r="G121" s="200">
        <v>2523</v>
      </c>
    </row>
    <row r="122" spans="1:7" x14ac:dyDescent="0.2">
      <c r="A122" s="200" t="s">
        <v>135</v>
      </c>
      <c r="B122" s="201">
        <v>687.45</v>
      </c>
      <c r="C122" s="202" t="s">
        <v>134</v>
      </c>
      <c r="D122" s="203">
        <v>44824</v>
      </c>
      <c r="E122" s="200">
        <v>4194</v>
      </c>
      <c r="F122" s="200">
        <v>3121</v>
      </c>
      <c r="G122" s="200">
        <v>2768</v>
      </c>
    </row>
    <row r="123" spans="1:7" x14ac:dyDescent="0.2">
      <c r="A123" s="200" t="s">
        <v>135</v>
      </c>
      <c r="B123" s="201">
        <v>556.15</v>
      </c>
      <c r="C123" s="202" t="s">
        <v>134</v>
      </c>
      <c r="D123" s="203">
        <v>44824</v>
      </c>
      <c r="E123" s="200">
        <v>4194</v>
      </c>
      <c r="F123" s="200">
        <v>3121</v>
      </c>
      <c r="G123" s="200">
        <v>2768</v>
      </c>
    </row>
    <row r="124" spans="1:7" x14ac:dyDescent="0.2">
      <c r="A124" s="200" t="s">
        <v>136</v>
      </c>
      <c r="B124" s="201">
        <v>330.8</v>
      </c>
      <c r="C124" s="202" t="s">
        <v>134</v>
      </c>
      <c r="D124" s="203">
        <v>44824</v>
      </c>
      <c r="E124" s="200">
        <v>4042</v>
      </c>
      <c r="F124" s="200">
        <v>2126</v>
      </c>
      <c r="G124" s="200">
        <v>1838</v>
      </c>
    </row>
    <row r="125" spans="1:7" x14ac:dyDescent="0.2">
      <c r="A125" s="200" t="s">
        <v>136</v>
      </c>
      <c r="B125" s="201">
        <v>61.91</v>
      </c>
      <c r="C125" s="202" t="s">
        <v>134</v>
      </c>
      <c r="D125" s="203">
        <v>44824</v>
      </c>
      <c r="E125" s="200">
        <v>4042</v>
      </c>
      <c r="F125" s="200">
        <v>2126</v>
      </c>
      <c r="G125" s="200">
        <v>1838</v>
      </c>
    </row>
    <row r="126" spans="1:7" x14ac:dyDescent="0.2">
      <c r="A126" s="200" t="s">
        <v>161</v>
      </c>
      <c r="B126" s="201">
        <v>91.93</v>
      </c>
      <c r="C126" s="202" t="s">
        <v>134</v>
      </c>
      <c r="D126" s="203">
        <v>44824</v>
      </c>
      <c r="E126" s="200">
        <v>3146</v>
      </c>
      <c r="F126" s="200">
        <v>3308</v>
      </c>
      <c r="G126" s="200">
        <v>3016</v>
      </c>
    </row>
    <row r="127" spans="1:7" x14ac:dyDescent="0.2">
      <c r="A127" s="200" t="s">
        <v>161</v>
      </c>
      <c r="B127" s="201">
        <v>461.76</v>
      </c>
      <c r="C127" s="202" t="s">
        <v>134</v>
      </c>
      <c r="D127" s="203">
        <v>44824</v>
      </c>
      <c r="E127" s="200">
        <v>3146</v>
      </c>
      <c r="F127" s="200">
        <v>3308</v>
      </c>
      <c r="G127" s="200">
        <v>3016</v>
      </c>
    </row>
    <row r="128" spans="1:7" x14ac:dyDescent="0.2">
      <c r="A128" s="200" t="s">
        <v>128</v>
      </c>
      <c r="B128" s="201">
        <v>3538.57</v>
      </c>
      <c r="C128" s="202">
        <v>161002295</v>
      </c>
      <c r="D128" s="203">
        <v>44825</v>
      </c>
      <c r="E128" s="200">
        <v>3594</v>
      </c>
      <c r="F128" s="200">
        <v>2045</v>
      </c>
      <c r="G128" s="200">
        <v>1858</v>
      </c>
    </row>
    <row r="129" spans="1:7" x14ac:dyDescent="0.2">
      <c r="A129" s="200" t="s">
        <v>135</v>
      </c>
      <c r="B129" s="201">
        <v>777.16</v>
      </c>
      <c r="C129" s="202" t="s">
        <v>134</v>
      </c>
      <c r="D129" s="203">
        <v>44825</v>
      </c>
      <c r="E129" s="200">
        <v>4713</v>
      </c>
      <c r="F129" s="200">
        <v>3723</v>
      </c>
      <c r="G129" s="200">
        <v>3303</v>
      </c>
    </row>
    <row r="130" spans="1:7" x14ac:dyDescent="0.2">
      <c r="A130" s="200" t="s">
        <v>135</v>
      </c>
      <c r="B130" s="201">
        <v>529.1</v>
      </c>
      <c r="C130" s="202" t="s">
        <v>134</v>
      </c>
      <c r="D130" s="203">
        <v>44825</v>
      </c>
      <c r="E130" s="200">
        <v>4713</v>
      </c>
      <c r="F130" s="200">
        <v>3723</v>
      </c>
      <c r="G130" s="200">
        <v>3303</v>
      </c>
    </row>
    <row r="131" spans="1:7" x14ac:dyDescent="0.2">
      <c r="A131" s="200" t="s">
        <v>136</v>
      </c>
      <c r="B131" s="201">
        <v>300.66000000000003</v>
      </c>
      <c r="C131" s="202" t="s">
        <v>134</v>
      </c>
      <c r="D131" s="203">
        <v>44825</v>
      </c>
      <c r="E131" s="200">
        <v>4289</v>
      </c>
      <c r="F131" s="200">
        <v>3644</v>
      </c>
      <c r="G131" s="200">
        <v>3252</v>
      </c>
    </row>
    <row r="132" spans="1:7" x14ac:dyDescent="0.2">
      <c r="A132" s="200" t="s">
        <v>136</v>
      </c>
      <c r="B132" s="201">
        <v>29.83</v>
      </c>
      <c r="C132" s="202" t="s">
        <v>134</v>
      </c>
      <c r="D132" s="203">
        <v>44825</v>
      </c>
      <c r="E132" s="200">
        <v>4289</v>
      </c>
      <c r="F132" s="200">
        <v>3644</v>
      </c>
      <c r="G132" s="200">
        <v>3252</v>
      </c>
    </row>
    <row r="133" spans="1:7" x14ac:dyDescent="0.2">
      <c r="A133" s="200" t="s">
        <v>161</v>
      </c>
      <c r="B133" s="201">
        <v>77.290000000000006</v>
      </c>
      <c r="C133" s="202" t="s">
        <v>134</v>
      </c>
      <c r="D133" s="203">
        <v>44825</v>
      </c>
      <c r="E133" s="200">
        <v>4702</v>
      </c>
      <c r="F133" s="200">
        <v>3795</v>
      </c>
      <c r="G133" s="200">
        <v>3410</v>
      </c>
    </row>
    <row r="134" spans="1:7" x14ac:dyDescent="0.2">
      <c r="A134" s="200" t="s">
        <v>148</v>
      </c>
      <c r="B134" s="201">
        <v>3999.78</v>
      </c>
      <c r="C134" s="202">
        <v>161001626</v>
      </c>
      <c r="D134" s="203">
        <v>44826</v>
      </c>
      <c r="E134" s="200">
        <v>4150</v>
      </c>
      <c r="F134" s="200">
        <v>3340</v>
      </c>
      <c r="G134" s="200">
        <v>3088</v>
      </c>
    </row>
    <row r="135" spans="1:7" x14ac:dyDescent="0.2">
      <c r="A135" s="200" t="s">
        <v>128</v>
      </c>
      <c r="B135" s="201">
        <v>3427.75</v>
      </c>
      <c r="C135" s="202">
        <v>161002302</v>
      </c>
      <c r="D135" s="203">
        <v>44826</v>
      </c>
      <c r="E135" s="200">
        <v>3764</v>
      </c>
      <c r="F135" s="200">
        <v>2963</v>
      </c>
      <c r="G135" s="200">
        <v>2750</v>
      </c>
    </row>
    <row r="136" spans="1:7" x14ac:dyDescent="0.2">
      <c r="A136" s="200" t="s">
        <v>301</v>
      </c>
      <c r="B136" s="201">
        <v>4170.6499999999996</v>
      </c>
      <c r="C136" s="202">
        <v>262000081</v>
      </c>
      <c r="D136" s="203">
        <v>44826</v>
      </c>
      <c r="E136" s="200">
        <v>2998</v>
      </c>
      <c r="F136" s="200">
        <v>3256</v>
      </c>
      <c r="G136" s="200">
        <v>2987</v>
      </c>
    </row>
    <row r="137" spans="1:7" x14ac:dyDescent="0.2">
      <c r="A137" s="200" t="s">
        <v>303</v>
      </c>
      <c r="B137" s="201">
        <v>4267.3500000000004</v>
      </c>
      <c r="C137" s="202">
        <v>462000057</v>
      </c>
      <c r="D137" s="203">
        <v>44826</v>
      </c>
      <c r="E137" s="200">
        <v>2983</v>
      </c>
      <c r="F137" s="200">
        <v>3096</v>
      </c>
      <c r="G137" s="200">
        <v>2921</v>
      </c>
    </row>
    <row r="138" spans="1:7" x14ac:dyDescent="0.2">
      <c r="A138" s="200" t="s">
        <v>304</v>
      </c>
      <c r="B138" s="201">
        <v>4166.1000000000004</v>
      </c>
      <c r="C138" s="202">
        <v>462000857</v>
      </c>
      <c r="D138" s="203">
        <v>44826</v>
      </c>
      <c r="E138" s="200">
        <v>3760</v>
      </c>
      <c r="F138" s="200">
        <v>3601</v>
      </c>
      <c r="G138" s="200">
        <v>3309</v>
      </c>
    </row>
    <row r="139" spans="1:7" x14ac:dyDescent="0.2">
      <c r="A139" s="200" t="s">
        <v>135</v>
      </c>
      <c r="B139" s="201">
        <v>416.02</v>
      </c>
      <c r="C139" s="202" t="s">
        <v>134</v>
      </c>
      <c r="D139" s="203">
        <v>44826</v>
      </c>
      <c r="E139" s="200">
        <v>4588</v>
      </c>
      <c r="F139" s="200">
        <v>1422</v>
      </c>
      <c r="G139" s="200">
        <v>1268</v>
      </c>
    </row>
    <row r="140" spans="1:7" x14ac:dyDescent="0.2">
      <c r="A140" s="200" t="s">
        <v>135</v>
      </c>
      <c r="B140" s="201">
        <v>139.09</v>
      </c>
      <c r="C140" s="202" t="s">
        <v>134</v>
      </c>
      <c r="D140" s="203">
        <v>44826</v>
      </c>
      <c r="E140" s="200">
        <v>4588</v>
      </c>
      <c r="F140" s="200">
        <v>1422</v>
      </c>
      <c r="G140" s="200">
        <v>1268</v>
      </c>
    </row>
    <row r="141" spans="1:7" x14ac:dyDescent="0.2">
      <c r="A141" s="200" t="s">
        <v>136</v>
      </c>
      <c r="B141" s="201">
        <v>30.43</v>
      </c>
      <c r="C141" s="202" t="s">
        <v>134</v>
      </c>
      <c r="D141" s="203">
        <v>44826</v>
      </c>
      <c r="E141" s="200">
        <v>5022</v>
      </c>
      <c r="F141" s="200">
        <v>2396</v>
      </c>
      <c r="G141" s="200">
        <v>2172</v>
      </c>
    </row>
    <row r="142" spans="1:7" x14ac:dyDescent="0.2">
      <c r="A142" s="200" t="s">
        <v>161</v>
      </c>
      <c r="B142" s="201">
        <v>69.98</v>
      </c>
      <c r="C142" s="202" t="s">
        <v>134</v>
      </c>
      <c r="D142" s="203">
        <v>44826</v>
      </c>
      <c r="E142" s="200">
        <v>4428</v>
      </c>
      <c r="F142" s="200">
        <v>2877</v>
      </c>
      <c r="G142" s="200">
        <v>2644</v>
      </c>
    </row>
    <row r="143" spans="1:7" x14ac:dyDescent="0.2">
      <c r="A143" s="200" t="s">
        <v>161</v>
      </c>
      <c r="B143" s="201">
        <v>354.08</v>
      </c>
      <c r="C143" s="202" t="s">
        <v>134</v>
      </c>
      <c r="D143" s="203">
        <v>44826</v>
      </c>
      <c r="E143" s="200">
        <v>4428</v>
      </c>
      <c r="F143" s="200">
        <v>2877</v>
      </c>
      <c r="G143" s="200">
        <v>2644</v>
      </c>
    </row>
    <row r="144" spans="1:7" x14ac:dyDescent="0.2">
      <c r="A144" s="200" t="s">
        <v>126</v>
      </c>
      <c r="B144" s="201">
        <v>3091.06</v>
      </c>
      <c r="C144" s="202">
        <v>161001121</v>
      </c>
      <c r="D144" s="203">
        <v>44827</v>
      </c>
      <c r="E144" s="200">
        <v>3313</v>
      </c>
      <c r="F144" s="200">
        <v>3221</v>
      </c>
      <c r="G144" s="200">
        <v>2927</v>
      </c>
    </row>
    <row r="145" spans="1:7" x14ac:dyDescent="0.2">
      <c r="A145" s="200" t="s">
        <v>145</v>
      </c>
      <c r="B145" s="201">
        <v>3951.85</v>
      </c>
      <c r="C145" s="202">
        <v>161002721</v>
      </c>
      <c r="D145" s="203">
        <v>44827</v>
      </c>
      <c r="E145" s="200">
        <v>3332</v>
      </c>
      <c r="F145" s="200">
        <v>3401</v>
      </c>
      <c r="G145" s="200">
        <v>3127</v>
      </c>
    </row>
    <row r="146" spans="1:7" x14ac:dyDescent="0.2">
      <c r="A146" s="200" t="s">
        <v>167</v>
      </c>
      <c r="B146" s="201">
        <v>3339</v>
      </c>
      <c r="C146" s="202">
        <v>161004284</v>
      </c>
      <c r="D146" s="203">
        <v>44827</v>
      </c>
      <c r="E146" s="200">
        <v>3591</v>
      </c>
      <c r="F146" s="200">
        <v>3410</v>
      </c>
      <c r="G146" s="200">
        <v>3177</v>
      </c>
    </row>
    <row r="147" spans="1:7" x14ac:dyDescent="0.2">
      <c r="A147" s="200" t="s">
        <v>305</v>
      </c>
      <c r="B147" s="201">
        <v>4263.8500000000004</v>
      </c>
      <c r="C147" s="202">
        <v>262001507</v>
      </c>
      <c r="D147" s="203">
        <v>44827</v>
      </c>
      <c r="E147" s="200">
        <v>4892</v>
      </c>
      <c r="F147" s="200">
        <v>3282</v>
      </c>
      <c r="G147" s="200">
        <v>2974</v>
      </c>
    </row>
    <row r="148" spans="1:7" x14ac:dyDescent="0.2">
      <c r="A148" s="200" t="s">
        <v>135</v>
      </c>
      <c r="B148" s="201">
        <v>415.47</v>
      </c>
      <c r="C148" s="202" t="s">
        <v>134</v>
      </c>
      <c r="D148" s="203">
        <v>44827</v>
      </c>
      <c r="E148" s="200">
        <v>3942</v>
      </c>
      <c r="F148" s="200">
        <v>2923</v>
      </c>
      <c r="G148" s="200">
        <v>2684</v>
      </c>
    </row>
    <row r="149" spans="1:7" x14ac:dyDescent="0.2">
      <c r="A149" s="200" t="s">
        <v>135</v>
      </c>
      <c r="B149" s="201">
        <v>290.17</v>
      </c>
      <c r="C149" s="202" t="s">
        <v>134</v>
      </c>
      <c r="D149" s="203">
        <v>44827</v>
      </c>
      <c r="E149" s="200">
        <v>3942</v>
      </c>
      <c r="F149" s="200">
        <v>2923</v>
      </c>
      <c r="G149" s="200">
        <v>2684</v>
      </c>
    </row>
    <row r="150" spans="1:7" x14ac:dyDescent="0.2">
      <c r="A150" s="200" t="s">
        <v>136</v>
      </c>
      <c r="B150" s="201">
        <v>206.55</v>
      </c>
      <c r="C150" s="202" t="s">
        <v>134</v>
      </c>
      <c r="D150" s="203">
        <v>44827</v>
      </c>
      <c r="E150" s="200">
        <v>4790</v>
      </c>
      <c r="F150" s="200">
        <v>2994</v>
      </c>
      <c r="G150" s="200">
        <v>2735</v>
      </c>
    </row>
    <row r="151" spans="1:7" x14ac:dyDescent="0.2">
      <c r="A151" s="200" t="s">
        <v>137</v>
      </c>
      <c r="B151" s="201">
        <v>58.11</v>
      </c>
      <c r="C151" s="202" t="s">
        <v>134</v>
      </c>
      <c r="D151" s="203">
        <v>44827</v>
      </c>
      <c r="E151" s="200">
        <v>4150</v>
      </c>
      <c r="F151" s="200">
        <v>2968</v>
      </c>
      <c r="G151" s="200">
        <v>2695</v>
      </c>
    </row>
    <row r="152" spans="1:7" x14ac:dyDescent="0.2">
      <c r="A152" s="200" t="s">
        <v>161</v>
      </c>
      <c r="B152" s="201">
        <v>233.52</v>
      </c>
      <c r="C152" s="202" t="s">
        <v>134</v>
      </c>
      <c r="D152" s="203">
        <v>44827</v>
      </c>
      <c r="E152" s="200">
        <v>4544</v>
      </c>
      <c r="F152" s="200">
        <v>3222</v>
      </c>
      <c r="G152" s="200">
        <v>2973</v>
      </c>
    </row>
    <row r="153" spans="1:7" x14ac:dyDescent="0.2">
      <c r="A153" s="200" t="s">
        <v>161</v>
      </c>
      <c r="B153" s="201">
        <v>372.31</v>
      </c>
      <c r="C153" s="202" t="s">
        <v>134</v>
      </c>
      <c r="D153" s="203">
        <v>44827</v>
      </c>
      <c r="E153" s="200">
        <v>4544</v>
      </c>
      <c r="F153" s="200">
        <v>3222</v>
      </c>
      <c r="G153" s="200">
        <v>2973</v>
      </c>
    </row>
    <row r="154" spans="1:7" x14ac:dyDescent="0.2">
      <c r="A154" s="200" t="s">
        <v>140</v>
      </c>
      <c r="B154" s="201">
        <v>3180.52</v>
      </c>
      <c r="C154" s="202">
        <v>161001328</v>
      </c>
      <c r="D154" s="203">
        <v>44828</v>
      </c>
      <c r="E154" s="200">
        <v>4597</v>
      </c>
      <c r="F154" s="200">
        <v>3501</v>
      </c>
      <c r="G154" s="200">
        <v>3170</v>
      </c>
    </row>
    <row r="155" spans="1:7" x14ac:dyDescent="0.2">
      <c r="A155" s="200" t="s">
        <v>145</v>
      </c>
      <c r="B155" s="201">
        <v>3570.75</v>
      </c>
      <c r="C155" s="202">
        <v>161002724</v>
      </c>
      <c r="D155" s="203">
        <v>44828</v>
      </c>
      <c r="E155" s="200">
        <v>3279</v>
      </c>
      <c r="F155" s="200">
        <v>2624</v>
      </c>
      <c r="G155" s="200">
        <v>2353</v>
      </c>
    </row>
    <row r="156" spans="1:7" x14ac:dyDescent="0.2">
      <c r="A156" s="200" t="s">
        <v>304</v>
      </c>
      <c r="B156" s="201">
        <v>4273.8</v>
      </c>
      <c r="C156" s="202">
        <v>462000859</v>
      </c>
      <c r="D156" s="203">
        <v>44828</v>
      </c>
      <c r="E156" s="200">
        <v>3895</v>
      </c>
      <c r="F156" s="200">
        <v>2900</v>
      </c>
      <c r="G156" s="200">
        <v>2590</v>
      </c>
    </row>
    <row r="157" spans="1:7" x14ac:dyDescent="0.2">
      <c r="A157" s="200" t="s">
        <v>135</v>
      </c>
      <c r="B157" s="201">
        <v>386.26</v>
      </c>
      <c r="C157" s="202" t="s">
        <v>134</v>
      </c>
      <c r="D157" s="203">
        <v>44828</v>
      </c>
      <c r="E157" s="200">
        <v>4089</v>
      </c>
      <c r="F157" s="200">
        <v>2882</v>
      </c>
      <c r="G157" s="200">
        <v>2641</v>
      </c>
    </row>
    <row r="158" spans="1:7" x14ac:dyDescent="0.2">
      <c r="A158" s="200" t="s">
        <v>135</v>
      </c>
      <c r="B158" s="201">
        <v>376.15</v>
      </c>
      <c r="C158" s="202" t="s">
        <v>134</v>
      </c>
      <c r="D158" s="203">
        <v>44828</v>
      </c>
      <c r="E158" s="200">
        <v>4089</v>
      </c>
      <c r="F158" s="200">
        <v>2882</v>
      </c>
      <c r="G158" s="200">
        <v>2641</v>
      </c>
    </row>
    <row r="159" spans="1:7" x14ac:dyDescent="0.2">
      <c r="A159" s="200" t="s">
        <v>136</v>
      </c>
      <c r="B159" s="201">
        <v>212.08</v>
      </c>
      <c r="C159" s="202" t="s">
        <v>134</v>
      </c>
      <c r="D159" s="203">
        <v>44828</v>
      </c>
      <c r="E159" s="200">
        <v>4968</v>
      </c>
      <c r="F159" s="200">
        <v>2907</v>
      </c>
      <c r="G159" s="200">
        <v>2661</v>
      </c>
    </row>
    <row r="160" spans="1:7" x14ac:dyDescent="0.2">
      <c r="A160" s="200" t="s">
        <v>137</v>
      </c>
      <c r="B160" s="201">
        <v>177.85</v>
      </c>
      <c r="C160" s="202" t="s">
        <v>134</v>
      </c>
      <c r="D160" s="203">
        <v>44828</v>
      </c>
      <c r="E160" s="200">
        <v>4150</v>
      </c>
      <c r="F160" s="200">
        <v>4362</v>
      </c>
      <c r="G160" s="200">
        <v>4156</v>
      </c>
    </row>
    <row r="161" spans="1:7" x14ac:dyDescent="0.2">
      <c r="A161" s="200" t="s">
        <v>161</v>
      </c>
      <c r="B161" s="201">
        <v>159.32</v>
      </c>
      <c r="C161" s="202" t="s">
        <v>134</v>
      </c>
      <c r="D161" s="203">
        <v>44828</v>
      </c>
      <c r="E161" s="200">
        <v>4581</v>
      </c>
      <c r="F161" s="200">
        <v>4248</v>
      </c>
      <c r="G161" s="200">
        <v>4186</v>
      </c>
    </row>
    <row r="162" spans="1:7" x14ac:dyDescent="0.2">
      <c r="A162" s="200" t="s">
        <v>161</v>
      </c>
      <c r="B162" s="201">
        <v>291.12</v>
      </c>
      <c r="C162" s="202" t="s">
        <v>134</v>
      </c>
      <c r="D162" s="203">
        <v>44828</v>
      </c>
      <c r="E162" s="200">
        <v>4581</v>
      </c>
      <c r="F162" s="200">
        <v>4248</v>
      </c>
      <c r="G162" s="200">
        <v>4186</v>
      </c>
    </row>
    <row r="163" spans="1:7" x14ac:dyDescent="0.2">
      <c r="A163" s="200" t="s">
        <v>223</v>
      </c>
      <c r="B163" s="201">
        <v>3516.71</v>
      </c>
      <c r="C163" s="202">
        <v>161000993</v>
      </c>
      <c r="D163" s="203">
        <v>44829</v>
      </c>
      <c r="E163" s="200">
        <v>3463</v>
      </c>
      <c r="F163" s="200">
        <v>3873</v>
      </c>
      <c r="G163" s="200">
        <v>3531</v>
      </c>
    </row>
    <row r="164" spans="1:7" x14ac:dyDescent="0.2">
      <c r="A164" s="200" t="s">
        <v>126</v>
      </c>
      <c r="B164" s="201">
        <v>3224.51</v>
      </c>
      <c r="C164" s="202">
        <v>161001125</v>
      </c>
      <c r="D164" s="203">
        <v>44829</v>
      </c>
      <c r="E164" s="200">
        <v>3498</v>
      </c>
      <c r="F164" s="200">
        <v>2997</v>
      </c>
      <c r="G164" s="200">
        <v>2701</v>
      </c>
    </row>
    <row r="165" spans="1:7" x14ac:dyDescent="0.2">
      <c r="A165" s="200" t="s">
        <v>273</v>
      </c>
      <c r="B165" s="201">
        <v>3264.16</v>
      </c>
      <c r="C165" s="202">
        <v>161001324</v>
      </c>
      <c r="D165" s="203">
        <v>44829</v>
      </c>
      <c r="E165" s="200">
        <v>4048</v>
      </c>
      <c r="F165" s="200">
        <v>2495</v>
      </c>
      <c r="G165" s="200">
        <v>2226</v>
      </c>
    </row>
    <row r="166" spans="1:7" x14ac:dyDescent="0.2">
      <c r="A166" s="200" t="s">
        <v>140</v>
      </c>
      <c r="B166" s="201">
        <v>2993.47</v>
      </c>
      <c r="C166" s="202">
        <v>161001329</v>
      </c>
      <c r="D166" s="203">
        <v>44829</v>
      </c>
      <c r="E166" s="200">
        <v>4491</v>
      </c>
      <c r="F166" s="200">
        <v>3270</v>
      </c>
      <c r="G166" s="200">
        <v>2952</v>
      </c>
    </row>
    <row r="167" spans="1:7" x14ac:dyDescent="0.2">
      <c r="A167" s="200" t="s">
        <v>128</v>
      </c>
      <c r="B167" s="201">
        <v>3382.13</v>
      </c>
      <c r="C167" s="202">
        <v>161002324</v>
      </c>
      <c r="D167" s="203">
        <v>44829</v>
      </c>
      <c r="E167" s="200">
        <v>4417</v>
      </c>
      <c r="F167" s="200">
        <v>2615</v>
      </c>
      <c r="G167" s="200">
        <v>2362</v>
      </c>
    </row>
    <row r="168" spans="1:7" x14ac:dyDescent="0.2">
      <c r="A168" s="200" t="s">
        <v>135</v>
      </c>
      <c r="B168" s="201">
        <v>658.53</v>
      </c>
      <c r="C168" s="202" t="s">
        <v>134</v>
      </c>
      <c r="D168" s="203">
        <v>44829</v>
      </c>
      <c r="E168" s="200">
        <v>3966</v>
      </c>
      <c r="F168" s="200">
        <v>3395</v>
      </c>
      <c r="G168" s="200">
        <v>3156</v>
      </c>
    </row>
    <row r="169" spans="1:7" x14ac:dyDescent="0.2">
      <c r="A169" s="200" t="s">
        <v>135</v>
      </c>
      <c r="B169" s="201">
        <v>416.79</v>
      </c>
      <c r="C169" s="202" t="s">
        <v>134</v>
      </c>
      <c r="D169" s="203">
        <v>44829</v>
      </c>
      <c r="E169" s="200">
        <v>3966</v>
      </c>
      <c r="F169" s="200">
        <v>3395</v>
      </c>
      <c r="G169" s="200">
        <v>3156</v>
      </c>
    </row>
    <row r="170" spans="1:7" x14ac:dyDescent="0.2">
      <c r="A170" s="200" t="s">
        <v>136</v>
      </c>
      <c r="B170" s="201">
        <v>277.11</v>
      </c>
      <c r="C170" s="202" t="s">
        <v>134</v>
      </c>
      <c r="D170" s="203">
        <v>44829</v>
      </c>
      <c r="E170" s="200">
        <v>3932</v>
      </c>
      <c r="F170" s="200">
        <v>3112</v>
      </c>
      <c r="G170" s="200">
        <v>2825</v>
      </c>
    </row>
    <row r="171" spans="1:7" x14ac:dyDescent="0.2">
      <c r="A171" s="200" t="s">
        <v>137</v>
      </c>
      <c r="B171" s="201">
        <v>146.83000000000001</v>
      </c>
      <c r="C171" s="202" t="s">
        <v>134</v>
      </c>
      <c r="D171" s="203">
        <v>44829</v>
      </c>
      <c r="E171" s="200">
        <v>4150</v>
      </c>
      <c r="F171" s="200">
        <v>4347</v>
      </c>
      <c r="G171" s="200">
        <v>4101</v>
      </c>
    </row>
    <row r="172" spans="1:7" x14ac:dyDescent="0.2">
      <c r="A172" s="200" t="s">
        <v>161</v>
      </c>
      <c r="B172" s="201">
        <v>209.41</v>
      </c>
      <c r="C172" s="202" t="s">
        <v>134</v>
      </c>
      <c r="D172" s="203">
        <v>44829</v>
      </c>
      <c r="E172" s="200">
        <v>4206</v>
      </c>
      <c r="F172" s="200">
        <v>4129</v>
      </c>
      <c r="G172" s="200">
        <v>3892</v>
      </c>
    </row>
    <row r="173" spans="1:7" x14ac:dyDescent="0.2">
      <c r="A173" s="200" t="s">
        <v>161</v>
      </c>
      <c r="B173" s="201">
        <v>534.71</v>
      </c>
      <c r="C173" s="202" t="s">
        <v>134</v>
      </c>
      <c r="D173" s="203">
        <v>44829</v>
      </c>
      <c r="E173" s="200">
        <v>4206</v>
      </c>
      <c r="F173" s="200">
        <v>4129</v>
      </c>
      <c r="G173" s="200">
        <v>3892</v>
      </c>
    </row>
    <row r="174" spans="1:7" x14ac:dyDescent="0.2">
      <c r="A174" s="200" t="s">
        <v>223</v>
      </c>
      <c r="B174" s="201">
        <v>3582.9</v>
      </c>
      <c r="C174" s="202">
        <v>161000994</v>
      </c>
      <c r="D174" s="203">
        <v>44830</v>
      </c>
      <c r="E174" s="200">
        <v>4103</v>
      </c>
      <c r="F174" s="200">
        <v>4207</v>
      </c>
      <c r="G174" s="200">
        <v>3925</v>
      </c>
    </row>
    <row r="175" spans="1:7" x14ac:dyDescent="0.2">
      <c r="A175" s="200" t="s">
        <v>181</v>
      </c>
      <c r="B175" s="201">
        <v>3583.6</v>
      </c>
      <c r="C175" s="202">
        <v>161002027</v>
      </c>
      <c r="D175" s="203">
        <v>44830</v>
      </c>
      <c r="E175" s="200">
        <v>3698</v>
      </c>
      <c r="F175" s="200">
        <v>4148</v>
      </c>
      <c r="G175" s="200">
        <v>3850</v>
      </c>
    </row>
    <row r="176" spans="1:7" x14ac:dyDescent="0.2">
      <c r="A176" s="200" t="s">
        <v>167</v>
      </c>
      <c r="B176" s="201">
        <v>4022.12</v>
      </c>
      <c r="C176" s="202">
        <v>161004292</v>
      </c>
      <c r="D176" s="203">
        <v>44830</v>
      </c>
      <c r="E176" s="200">
        <v>3675</v>
      </c>
      <c r="F176" s="200">
        <v>2624</v>
      </c>
      <c r="G176" s="200">
        <v>2376</v>
      </c>
    </row>
    <row r="177" spans="1:7" x14ac:dyDescent="0.2">
      <c r="A177" s="200" t="s">
        <v>301</v>
      </c>
      <c r="B177" s="201">
        <v>4118.96</v>
      </c>
      <c r="C177" s="202">
        <v>262000086</v>
      </c>
      <c r="D177" s="203">
        <v>44830</v>
      </c>
      <c r="E177" s="200">
        <v>2712</v>
      </c>
      <c r="F177" s="200">
        <v>3388</v>
      </c>
      <c r="G177" s="200">
        <v>3054</v>
      </c>
    </row>
    <row r="178" spans="1:7" x14ac:dyDescent="0.2">
      <c r="A178" s="200" t="s">
        <v>135</v>
      </c>
      <c r="B178" s="201">
        <v>629.64</v>
      </c>
      <c r="C178" s="202" t="s">
        <v>134</v>
      </c>
      <c r="D178" s="203">
        <v>44830</v>
      </c>
      <c r="E178" s="200">
        <v>4202</v>
      </c>
      <c r="F178" s="200">
        <v>3068</v>
      </c>
      <c r="G178" s="200">
        <v>2766</v>
      </c>
    </row>
    <row r="179" spans="1:7" x14ac:dyDescent="0.2">
      <c r="A179" s="200" t="s">
        <v>135</v>
      </c>
      <c r="B179" s="201">
        <v>558.25</v>
      </c>
      <c r="C179" s="202" t="s">
        <v>134</v>
      </c>
      <c r="D179" s="203">
        <v>44830</v>
      </c>
      <c r="E179" s="200">
        <v>4202</v>
      </c>
      <c r="F179" s="200">
        <v>3068</v>
      </c>
      <c r="G179" s="200">
        <v>2766</v>
      </c>
    </row>
    <row r="180" spans="1:7" x14ac:dyDescent="0.2">
      <c r="A180" s="200" t="s">
        <v>136</v>
      </c>
      <c r="B180" s="201">
        <v>447.77</v>
      </c>
      <c r="C180" s="202" t="s">
        <v>134</v>
      </c>
      <c r="D180" s="203">
        <v>44830</v>
      </c>
      <c r="E180" s="200">
        <v>3738</v>
      </c>
      <c r="F180" s="200">
        <v>2732</v>
      </c>
      <c r="G180" s="200">
        <v>2474</v>
      </c>
    </row>
    <row r="181" spans="1:7" x14ac:dyDescent="0.2">
      <c r="A181" s="200" t="s">
        <v>137</v>
      </c>
      <c r="B181" s="201">
        <v>208.1</v>
      </c>
      <c r="C181" s="202" t="s">
        <v>134</v>
      </c>
      <c r="D181" s="203">
        <v>44830</v>
      </c>
      <c r="E181" s="200">
        <v>4150</v>
      </c>
      <c r="F181" s="200">
        <v>2436</v>
      </c>
      <c r="G181" s="200">
        <v>2161</v>
      </c>
    </row>
    <row r="182" spans="1:7" x14ac:dyDescent="0.2">
      <c r="A182" s="200" t="s">
        <v>161</v>
      </c>
      <c r="B182" s="201">
        <v>225.25</v>
      </c>
      <c r="C182" s="202" t="s">
        <v>134</v>
      </c>
      <c r="D182" s="203">
        <v>44830</v>
      </c>
      <c r="E182" s="200">
        <v>4160</v>
      </c>
      <c r="F182" s="200">
        <v>3393</v>
      </c>
      <c r="G182" s="200">
        <v>3161</v>
      </c>
    </row>
    <row r="183" spans="1:7" x14ac:dyDescent="0.2">
      <c r="A183" s="200" t="s">
        <v>161</v>
      </c>
      <c r="B183" s="201">
        <v>455.3</v>
      </c>
      <c r="C183" s="202" t="s">
        <v>134</v>
      </c>
      <c r="D183" s="203">
        <v>44830</v>
      </c>
      <c r="E183" s="200">
        <v>4160</v>
      </c>
      <c r="F183" s="200">
        <v>3393</v>
      </c>
      <c r="G183" s="200">
        <v>3161</v>
      </c>
    </row>
    <row r="184" spans="1:7" x14ac:dyDescent="0.2">
      <c r="A184" s="200" t="s">
        <v>126</v>
      </c>
      <c r="B184" s="201">
        <v>3259.09</v>
      </c>
      <c r="C184" s="202">
        <v>161001131</v>
      </c>
      <c r="D184" s="203">
        <v>44831</v>
      </c>
      <c r="E184" s="200">
        <v>2950</v>
      </c>
      <c r="F184" s="200">
        <v>3876</v>
      </c>
      <c r="G184" s="200">
        <v>3525</v>
      </c>
    </row>
    <row r="185" spans="1:7" x14ac:dyDescent="0.2">
      <c r="A185" s="200" t="s">
        <v>153</v>
      </c>
      <c r="B185" s="201">
        <v>3259.02</v>
      </c>
      <c r="C185" s="202">
        <v>161005015</v>
      </c>
      <c r="D185" s="203">
        <v>44831</v>
      </c>
      <c r="E185" s="200">
        <v>3779</v>
      </c>
      <c r="F185" s="200">
        <v>3620</v>
      </c>
      <c r="G185" s="200">
        <v>3301</v>
      </c>
    </row>
    <row r="186" spans="1:7" x14ac:dyDescent="0.2">
      <c r="A186" s="200" t="s">
        <v>135</v>
      </c>
      <c r="B186" s="201">
        <v>738.01</v>
      </c>
      <c r="C186" s="202" t="s">
        <v>134</v>
      </c>
      <c r="D186" s="203">
        <v>44831</v>
      </c>
      <c r="E186" s="200">
        <v>4451</v>
      </c>
      <c r="F186" s="200">
        <v>3222</v>
      </c>
      <c r="G186" s="200">
        <v>2935</v>
      </c>
    </row>
    <row r="187" spans="1:7" x14ac:dyDescent="0.2">
      <c r="A187" s="200" t="s">
        <v>135</v>
      </c>
      <c r="B187" s="201">
        <v>619</v>
      </c>
      <c r="C187" s="202" t="s">
        <v>134</v>
      </c>
      <c r="D187" s="203">
        <v>44831</v>
      </c>
      <c r="E187" s="200">
        <v>4451</v>
      </c>
      <c r="F187" s="200">
        <v>3222</v>
      </c>
      <c r="G187" s="200">
        <v>2935</v>
      </c>
    </row>
    <row r="188" spans="1:7" x14ac:dyDescent="0.2">
      <c r="A188" s="200" t="s">
        <v>136</v>
      </c>
      <c r="B188" s="201">
        <v>456.31</v>
      </c>
      <c r="C188" s="202" t="s">
        <v>134</v>
      </c>
      <c r="D188" s="203">
        <v>44831</v>
      </c>
      <c r="E188" s="200">
        <v>4173</v>
      </c>
      <c r="F188" s="200">
        <v>3737</v>
      </c>
      <c r="G188" s="200">
        <v>3357</v>
      </c>
    </row>
    <row r="189" spans="1:7" x14ac:dyDescent="0.2">
      <c r="A189" s="200" t="s">
        <v>137</v>
      </c>
      <c r="B189" s="201">
        <v>356.56</v>
      </c>
      <c r="C189" s="202" t="s">
        <v>134</v>
      </c>
      <c r="D189" s="203">
        <v>44831</v>
      </c>
      <c r="E189" s="200">
        <v>4150</v>
      </c>
      <c r="F189" s="200">
        <v>3196</v>
      </c>
      <c r="G189" s="200">
        <v>2913</v>
      </c>
    </row>
    <row r="190" spans="1:7" x14ac:dyDescent="0.2">
      <c r="A190" s="200" t="s">
        <v>161</v>
      </c>
      <c r="B190" s="201">
        <v>91.64</v>
      </c>
      <c r="C190" s="202" t="s">
        <v>134</v>
      </c>
      <c r="D190" s="203">
        <v>44831</v>
      </c>
      <c r="E190" s="200">
        <v>4070</v>
      </c>
      <c r="F190" s="200">
        <v>3042</v>
      </c>
      <c r="G190" s="200">
        <v>2752</v>
      </c>
    </row>
    <row r="191" spans="1:7" x14ac:dyDescent="0.2">
      <c r="A191" s="200" t="s">
        <v>161</v>
      </c>
      <c r="B191" s="201">
        <v>603.91</v>
      </c>
      <c r="C191" s="202" t="s">
        <v>134</v>
      </c>
      <c r="D191" s="203">
        <v>44831</v>
      </c>
      <c r="E191" s="200">
        <v>4070</v>
      </c>
      <c r="F191" s="200">
        <v>3042</v>
      </c>
      <c r="G191" s="200">
        <v>2752</v>
      </c>
    </row>
    <row r="192" spans="1:7" x14ac:dyDescent="0.2">
      <c r="A192" s="200" t="s">
        <v>126</v>
      </c>
      <c r="B192" s="201">
        <v>3011.21</v>
      </c>
      <c r="C192" s="202">
        <v>161001139</v>
      </c>
      <c r="D192" s="203">
        <v>44832</v>
      </c>
      <c r="E192" s="200">
        <v>2990</v>
      </c>
      <c r="F192" s="200">
        <v>3187</v>
      </c>
      <c r="G192" s="200">
        <v>2854</v>
      </c>
    </row>
    <row r="193" spans="1:7" x14ac:dyDescent="0.2">
      <c r="A193" s="200" t="s">
        <v>140</v>
      </c>
      <c r="B193" s="201">
        <v>3780.81</v>
      </c>
      <c r="C193" s="202">
        <v>161001330</v>
      </c>
      <c r="D193" s="203">
        <v>44832</v>
      </c>
      <c r="E193" s="200">
        <v>4793</v>
      </c>
      <c r="F193" s="200">
        <v>4138</v>
      </c>
      <c r="G193" s="200">
        <v>3737</v>
      </c>
    </row>
    <row r="194" spans="1:7" x14ac:dyDescent="0.2">
      <c r="A194" s="200" t="s">
        <v>153</v>
      </c>
      <c r="B194" s="201">
        <v>3234.3</v>
      </c>
      <c r="C194" s="202">
        <v>161005019</v>
      </c>
      <c r="D194" s="203">
        <v>44832</v>
      </c>
      <c r="E194" s="200">
        <v>4150</v>
      </c>
      <c r="F194" s="200">
        <v>3872</v>
      </c>
      <c r="G194" s="200">
        <v>3512</v>
      </c>
    </row>
    <row r="195" spans="1:7" x14ac:dyDescent="0.2">
      <c r="A195" s="200" t="s">
        <v>135</v>
      </c>
      <c r="B195" s="201">
        <v>712.4</v>
      </c>
      <c r="C195" s="202" t="s">
        <v>134</v>
      </c>
      <c r="D195" s="203">
        <v>44832</v>
      </c>
      <c r="E195" s="200">
        <v>3914</v>
      </c>
      <c r="F195" s="200">
        <v>3686</v>
      </c>
      <c r="G195" s="200">
        <v>3347</v>
      </c>
    </row>
    <row r="196" spans="1:7" x14ac:dyDescent="0.2">
      <c r="A196" s="200" t="s">
        <v>135</v>
      </c>
      <c r="B196" s="201">
        <v>460.41</v>
      </c>
      <c r="C196" s="202" t="s">
        <v>134</v>
      </c>
      <c r="D196" s="203">
        <v>44832</v>
      </c>
      <c r="E196" s="200">
        <v>3914</v>
      </c>
      <c r="F196" s="200">
        <v>3686</v>
      </c>
      <c r="G196" s="200">
        <v>3347</v>
      </c>
    </row>
    <row r="197" spans="1:7" x14ac:dyDescent="0.2">
      <c r="A197" s="200" t="s">
        <v>136</v>
      </c>
      <c r="B197" s="201">
        <v>329.09</v>
      </c>
      <c r="C197" s="202" t="s">
        <v>134</v>
      </c>
      <c r="D197" s="203">
        <v>44832</v>
      </c>
      <c r="E197" s="200">
        <v>4270</v>
      </c>
      <c r="F197" s="200">
        <v>2753</v>
      </c>
      <c r="G197" s="200">
        <v>2474</v>
      </c>
    </row>
    <row r="198" spans="1:7" x14ac:dyDescent="0.2">
      <c r="A198" s="200" t="s">
        <v>136</v>
      </c>
      <c r="B198" s="201">
        <v>59.61</v>
      </c>
      <c r="C198" s="202" t="s">
        <v>134</v>
      </c>
      <c r="D198" s="203">
        <v>44832</v>
      </c>
      <c r="E198" s="200">
        <v>4270</v>
      </c>
      <c r="F198" s="200">
        <v>2753</v>
      </c>
      <c r="G198" s="200">
        <v>2474</v>
      </c>
    </row>
    <row r="199" spans="1:7" x14ac:dyDescent="0.2">
      <c r="A199" s="200" t="s">
        <v>137</v>
      </c>
      <c r="B199" s="201">
        <v>202.46</v>
      </c>
      <c r="C199" s="202" t="s">
        <v>134</v>
      </c>
      <c r="D199" s="203">
        <v>44832</v>
      </c>
      <c r="E199" s="200">
        <v>4150</v>
      </c>
      <c r="F199" s="200">
        <v>3504</v>
      </c>
      <c r="G199" s="200">
        <v>3156</v>
      </c>
    </row>
    <row r="200" spans="1:7" x14ac:dyDescent="0.2">
      <c r="A200" s="200" t="s">
        <v>161</v>
      </c>
      <c r="B200" s="201">
        <v>156.37</v>
      </c>
      <c r="C200" s="202" t="s">
        <v>134</v>
      </c>
      <c r="D200" s="203">
        <v>44832</v>
      </c>
      <c r="E200" s="200">
        <v>4502</v>
      </c>
      <c r="F200" s="200">
        <v>3977</v>
      </c>
      <c r="G200" s="200">
        <v>3648</v>
      </c>
    </row>
    <row r="201" spans="1:7" x14ac:dyDescent="0.2">
      <c r="A201" s="200" t="s">
        <v>161</v>
      </c>
      <c r="B201" s="201">
        <v>532.66999999999996</v>
      </c>
      <c r="C201" s="202" t="s">
        <v>134</v>
      </c>
      <c r="D201" s="203">
        <v>44832</v>
      </c>
      <c r="E201" s="200">
        <v>4502</v>
      </c>
      <c r="F201" s="200">
        <v>3977</v>
      </c>
      <c r="G201" s="200">
        <v>3648</v>
      </c>
    </row>
    <row r="202" spans="1:7" x14ac:dyDescent="0.2">
      <c r="A202" s="200" t="s">
        <v>273</v>
      </c>
      <c r="B202" s="201">
        <v>3338.61</v>
      </c>
      <c r="C202" s="202">
        <v>161001326</v>
      </c>
      <c r="D202" s="203">
        <v>44833</v>
      </c>
      <c r="E202" s="200">
        <v>3231</v>
      </c>
      <c r="F202" s="200">
        <v>3683</v>
      </c>
      <c r="G202" s="200">
        <v>3355</v>
      </c>
    </row>
    <row r="203" spans="1:7" x14ac:dyDescent="0.2">
      <c r="A203" s="200" t="s">
        <v>135</v>
      </c>
      <c r="B203" s="201">
        <v>738.89</v>
      </c>
      <c r="C203" s="202" t="s">
        <v>134</v>
      </c>
      <c r="D203" s="203">
        <v>44833</v>
      </c>
      <c r="E203" s="200">
        <v>3930</v>
      </c>
      <c r="F203" s="200">
        <v>3459</v>
      </c>
      <c r="G203" s="200">
        <v>3088</v>
      </c>
    </row>
    <row r="204" spans="1:7" x14ac:dyDescent="0.2">
      <c r="A204" s="200" t="s">
        <v>135</v>
      </c>
      <c r="B204" s="201">
        <v>460.41</v>
      </c>
      <c r="C204" s="202" t="s">
        <v>134</v>
      </c>
      <c r="D204" s="203">
        <v>44833</v>
      </c>
      <c r="E204" s="200">
        <v>3930</v>
      </c>
      <c r="F204" s="200">
        <v>3459</v>
      </c>
      <c r="G204" s="200">
        <v>3088</v>
      </c>
    </row>
    <row r="205" spans="1:7" x14ac:dyDescent="0.2">
      <c r="A205" s="200" t="s">
        <v>136</v>
      </c>
      <c r="B205" s="201">
        <v>427.1</v>
      </c>
      <c r="C205" s="202" t="s">
        <v>134</v>
      </c>
      <c r="D205" s="203">
        <v>44833</v>
      </c>
      <c r="E205" s="200">
        <v>3591</v>
      </c>
      <c r="F205" s="200">
        <v>2303</v>
      </c>
      <c r="G205" s="200">
        <v>2056</v>
      </c>
    </row>
    <row r="206" spans="1:7" x14ac:dyDescent="0.2">
      <c r="A206" s="200" t="s">
        <v>136</v>
      </c>
      <c r="B206" s="201">
        <v>178.78</v>
      </c>
      <c r="C206" s="202" t="s">
        <v>134</v>
      </c>
      <c r="D206" s="203">
        <v>44833</v>
      </c>
      <c r="E206" s="200">
        <v>3591</v>
      </c>
      <c r="F206" s="200">
        <v>2303</v>
      </c>
      <c r="G206" s="200">
        <v>2056</v>
      </c>
    </row>
    <row r="207" spans="1:7" x14ac:dyDescent="0.2">
      <c r="A207" s="200" t="s">
        <v>137</v>
      </c>
      <c r="B207" s="201">
        <v>355.19</v>
      </c>
      <c r="C207" s="202" t="s">
        <v>134</v>
      </c>
      <c r="D207" s="203">
        <v>44833</v>
      </c>
      <c r="E207" s="200">
        <v>4202</v>
      </c>
      <c r="F207" s="200">
        <v>3524</v>
      </c>
      <c r="G207" s="200">
        <v>3229</v>
      </c>
    </row>
    <row r="208" spans="1:7" x14ac:dyDescent="0.2">
      <c r="A208" s="200" t="s">
        <v>161</v>
      </c>
      <c r="B208" s="201">
        <v>123.29</v>
      </c>
      <c r="C208" s="202" t="s">
        <v>134</v>
      </c>
      <c r="D208" s="203">
        <v>44833</v>
      </c>
      <c r="E208" s="200">
        <v>3772</v>
      </c>
      <c r="F208" s="200">
        <v>4014</v>
      </c>
      <c r="G208" s="200">
        <v>3756</v>
      </c>
    </row>
    <row r="209" spans="1:7" x14ac:dyDescent="0.2">
      <c r="A209" s="200" t="s">
        <v>161</v>
      </c>
      <c r="B209" s="201">
        <v>274.18</v>
      </c>
      <c r="C209" s="202" t="s">
        <v>134</v>
      </c>
      <c r="D209" s="203">
        <v>44833</v>
      </c>
      <c r="E209" s="200">
        <v>3772</v>
      </c>
      <c r="F209" s="200">
        <v>4014</v>
      </c>
      <c r="G209" s="200">
        <v>3756</v>
      </c>
    </row>
    <row r="210" spans="1:7" x14ac:dyDescent="0.2">
      <c r="A210" s="200" t="s">
        <v>135</v>
      </c>
      <c r="B210" s="201">
        <v>631.62</v>
      </c>
      <c r="C210" s="202" t="s">
        <v>134</v>
      </c>
      <c r="D210" s="203">
        <v>44834</v>
      </c>
      <c r="E210" s="200">
        <v>3644</v>
      </c>
      <c r="F210" s="200">
        <v>2272</v>
      </c>
      <c r="G210" s="200">
        <v>2005</v>
      </c>
    </row>
    <row r="211" spans="1:7" x14ac:dyDescent="0.2">
      <c r="A211" s="200" t="s">
        <v>135</v>
      </c>
      <c r="B211" s="201">
        <v>287.38</v>
      </c>
      <c r="C211" s="202" t="s">
        <v>134</v>
      </c>
      <c r="D211" s="203">
        <v>44834</v>
      </c>
      <c r="E211" s="200">
        <v>3644</v>
      </c>
      <c r="F211" s="200">
        <v>2272</v>
      </c>
      <c r="G211" s="200">
        <v>2005</v>
      </c>
    </row>
    <row r="212" spans="1:7" x14ac:dyDescent="0.2">
      <c r="A212" s="200" t="s">
        <v>136</v>
      </c>
      <c r="B212" s="201">
        <v>204.56</v>
      </c>
      <c r="C212" s="202" t="s">
        <v>134</v>
      </c>
      <c r="D212" s="203">
        <v>44834</v>
      </c>
      <c r="E212" s="200">
        <v>4767</v>
      </c>
      <c r="F212" s="200">
        <v>2837</v>
      </c>
      <c r="G212" s="200">
        <v>2589</v>
      </c>
    </row>
    <row r="213" spans="1:7" x14ac:dyDescent="0.2">
      <c r="A213" s="200" t="s">
        <v>136</v>
      </c>
      <c r="B213" s="201">
        <v>176.59</v>
      </c>
      <c r="C213" s="202" t="s">
        <v>134</v>
      </c>
      <c r="D213" s="203">
        <v>44834</v>
      </c>
      <c r="E213" s="200">
        <v>4767</v>
      </c>
      <c r="F213" s="200">
        <v>2837</v>
      </c>
      <c r="G213" s="200">
        <v>2589</v>
      </c>
    </row>
    <row r="214" spans="1:7" x14ac:dyDescent="0.2">
      <c r="A214" s="200" t="s">
        <v>137</v>
      </c>
      <c r="B214" s="201">
        <v>498.06</v>
      </c>
      <c r="C214" s="202" t="s">
        <v>134</v>
      </c>
      <c r="D214" s="203">
        <v>44834</v>
      </c>
      <c r="E214" s="200">
        <v>3938</v>
      </c>
      <c r="F214" s="200">
        <v>3181</v>
      </c>
      <c r="G214" s="200">
        <v>2891</v>
      </c>
    </row>
    <row r="215" spans="1:7" x14ac:dyDescent="0.2">
      <c r="A215" s="200" t="s">
        <v>161</v>
      </c>
      <c r="B215" s="201">
        <v>151.91999999999999</v>
      </c>
      <c r="C215" s="202" t="s">
        <v>134</v>
      </c>
      <c r="D215" s="203">
        <v>44834</v>
      </c>
      <c r="E215" s="200">
        <v>4169</v>
      </c>
      <c r="F215" s="200">
        <v>3495</v>
      </c>
      <c r="G215" s="200">
        <v>3239</v>
      </c>
    </row>
    <row r="216" spans="1:7" x14ac:dyDescent="0.2">
      <c r="A216" s="200" t="s">
        <v>161</v>
      </c>
      <c r="B216" s="201">
        <v>59.56</v>
      </c>
      <c r="C216" s="202" t="s">
        <v>134</v>
      </c>
      <c r="D216" s="203">
        <v>44834</v>
      </c>
      <c r="E216" s="200">
        <v>4169</v>
      </c>
      <c r="F216" s="200">
        <v>3495</v>
      </c>
      <c r="G216" s="200">
        <v>3239</v>
      </c>
    </row>
    <row r="217" spans="1:7" x14ac:dyDescent="0.2">
      <c r="A217" s="200" t="s">
        <v>138</v>
      </c>
      <c r="B217" s="201">
        <v>117.65</v>
      </c>
      <c r="C217" s="202" t="s">
        <v>139</v>
      </c>
      <c r="D217" s="203">
        <v>44834</v>
      </c>
      <c r="E217" s="200">
        <v>4750</v>
      </c>
      <c r="F217" s="200">
        <v>3627</v>
      </c>
      <c r="G217" s="200">
        <v>3353</v>
      </c>
    </row>
    <row r="218" spans="1:7" x14ac:dyDescent="0.2">
      <c r="A218" s="205" t="s">
        <v>216</v>
      </c>
      <c r="B218" s="206">
        <f>SUM(B2:B217)</f>
        <v>396086.67000000004</v>
      </c>
      <c r="C218" s="205"/>
      <c r="D218" s="207"/>
      <c r="E218" s="208">
        <f>ROUND(SUMPRODUCT($B$2:$B$217,E2:E217)/$B$218,0)</f>
        <v>3798</v>
      </c>
      <c r="F218" s="208">
        <f>ROUND(SUMPRODUCT($B$2:$B$217,F2:F217)/$B$218,0)</f>
        <v>3315</v>
      </c>
      <c r="G218" s="208">
        <f>ROUND(SUMPRODUCT($B$2:$B$217,G2:G217)/$B$218,0)</f>
        <v>3002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zoomScaleSheetLayoutView="100" workbookViewId="0">
      <pane ySplit="1" topLeftCell="A13" activePane="bottomLeft" state="frozen"/>
      <selection activeCell="A221" sqref="A221"/>
      <selection pane="bottomLeft" activeCell="A221" sqref="A221"/>
    </sheetView>
  </sheetViews>
  <sheetFormatPr defaultColWidth="9.33203125" defaultRowHeight="12.75" x14ac:dyDescent="0.2"/>
  <cols>
    <col min="1" max="1" width="58.33203125" style="204" customWidth="1"/>
    <col min="2" max="2" width="15" style="209" customWidth="1"/>
    <col min="3" max="3" width="11.6640625" style="210" customWidth="1"/>
    <col min="4" max="4" width="11.83203125" style="211" customWidth="1"/>
    <col min="5" max="7" width="10.83203125" style="204" customWidth="1"/>
    <col min="8" max="16384" width="9.33203125" style="204"/>
  </cols>
  <sheetData>
    <row r="1" spans="1:7" s="176" customFormat="1" ht="38.25" x14ac:dyDescent="0.2">
      <c r="A1" s="62" t="s">
        <v>114</v>
      </c>
      <c r="B1" s="63" t="s">
        <v>115</v>
      </c>
      <c r="C1" s="198" t="s">
        <v>116</v>
      </c>
      <c r="D1" s="199" t="s">
        <v>117</v>
      </c>
      <c r="E1" s="65" t="s">
        <v>118</v>
      </c>
      <c r="F1" s="65" t="s">
        <v>119</v>
      </c>
      <c r="G1" s="65" t="s">
        <v>120</v>
      </c>
    </row>
    <row r="2" spans="1:7" x14ac:dyDescent="0.2">
      <c r="A2" s="200" t="s">
        <v>217</v>
      </c>
      <c r="B2" s="201">
        <v>4384.68</v>
      </c>
      <c r="C2" s="202"/>
      <c r="D2" s="203"/>
      <c r="E2" s="200">
        <v>3738</v>
      </c>
      <c r="F2" s="200">
        <v>4366</v>
      </c>
      <c r="G2" s="200">
        <v>3876</v>
      </c>
    </row>
    <row r="3" spans="1:7" x14ac:dyDescent="0.2">
      <c r="A3" s="200" t="s">
        <v>218</v>
      </c>
      <c r="B3" s="201">
        <v>3823.05</v>
      </c>
      <c r="C3" s="202">
        <v>161000158</v>
      </c>
      <c r="D3" s="203">
        <v>44803</v>
      </c>
      <c r="E3" s="200">
        <v>3480</v>
      </c>
      <c r="F3" s="200">
        <v>4463</v>
      </c>
      <c r="G3" s="200">
        <v>3935</v>
      </c>
    </row>
    <row r="4" spans="1:7" x14ac:dyDescent="0.2">
      <c r="A4" s="200" t="s">
        <v>219</v>
      </c>
      <c r="B4" s="201">
        <v>1461.75</v>
      </c>
      <c r="C4" s="202" t="s">
        <v>134</v>
      </c>
      <c r="D4" s="203">
        <v>44805</v>
      </c>
      <c r="E4" s="200">
        <v>4185</v>
      </c>
      <c r="F4" s="200">
        <v>4140</v>
      </c>
      <c r="G4" s="200">
        <v>3694</v>
      </c>
    </row>
    <row r="5" spans="1:7" x14ac:dyDescent="0.2">
      <c r="A5" s="200" t="s">
        <v>219</v>
      </c>
      <c r="B5" s="201">
        <v>1860.78</v>
      </c>
      <c r="C5" s="202" t="s">
        <v>134</v>
      </c>
      <c r="D5" s="203">
        <v>44806</v>
      </c>
      <c r="E5" s="200">
        <v>4185</v>
      </c>
      <c r="F5" s="200">
        <v>4168</v>
      </c>
      <c r="G5" s="200">
        <v>3682</v>
      </c>
    </row>
    <row r="6" spans="1:7" x14ac:dyDescent="0.2">
      <c r="A6" s="200" t="s">
        <v>219</v>
      </c>
      <c r="B6" s="201">
        <v>1643.41</v>
      </c>
      <c r="C6" s="202" t="s">
        <v>134</v>
      </c>
      <c r="D6" s="203">
        <v>44807</v>
      </c>
      <c r="E6" s="200">
        <v>4185</v>
      </c>
      <c r="F6" s="200">
        <v>4101</v>
      </c>
      <c r="G6" s="200">
        <v>3611</v>
      </c>
    </row>
    <row r="7" spans="1:7" x14ac:dyDescent="0.2">
      <c r="A7" s="200" t="s">
        <v>218</v>
      </c>
      <c r="B7" s="201">
        <v>3794.85</v>
      </c>
      <c r="C7" s="202">
        <v>161000100</v>
      </c>
      <c r="D7" s="203">
        <v>44808</v>
      </c>
      <c r="E7" s="200">
        <v>3692</v>
      </c>
      <c r="F7" s="200">
        <v>4225</v>
      </c>
      <c r="G7" s="200">
        <v>3721</v>
      </c>
    </row>
    <row r="8" spans="1:7" x14ac:dyDescent="0.2">
      <c r="A8" s="200" t="s">
        <v>219</v>
      </c>
      <c r="B8" s="201">
        <v>1660.18</v>
      </c>
      <c r="C8" s="202" t="s">
        <v>134</v>
      </c>
      <c r="D8" s="203">
        <v>44808</v>
      </c>
      <c r="E8" s="200">
        <v>4185</v>
      </c>
      <c r="F8" s="200">
        <v>4159</v>
      </c>
      <c r="G8" s="200">
        <v>3640</v>
      </c>
    </row>
    <row r="9" spans="1:7" x14ac:dyDescent="0.2">
      <c r="A9" s="200" t="s">
        <v>218</v>
      </c>
      <c r="B9" s="201">
        <v>3951.89</v>
      </c>
      <c r="C9" s="202">
        <v>161000101</v>
      </c>
      <c r="D9" s="203">
        <v>44809</v>
      </c>
      <c r="E9" s="200">
        <v>3692</v>
      </c>
      <c r="F9" s="200">
        <v>4243</v>
      </c>
      <c r="G9" s="200">
        <v>3760</v>
      </c>
    </row>
    <row r="10" spans="1:7" x14ac:dyDescent="0.2">
      <c r="A10" s="200" t="s">
        <v>219</v>
      </c>
      <c r="B10" s="201">
        <v>2016.22</v>
      </c>
      <c r="C10" s="202" t="s">
        <v>134</v>
      </c>
      <c r="D10" s="203">
        <v>44809</v>
      </c>
      <c r="E10" s="200">
        <v>4185</v>
      </c>
      <c r="F10" s="200">
        <v>4138</v>
      </c>
      <c r="G10" s="200">
        <v>3645</v>
      </c>
    </row>
    <row r="11" spans="1:7" x14ac:dyDescent="0.2">
      <c r="A11" s="200" t="s">
        <v>218</v>
      </c>
      <c r="B11" s="201">
        <v>3904.75</v>
      </c>
      <c r="C11" s="202">
        <v>161000159</v>
      </c>
      <c r="D11" s="203">
        <v>44810</v>
      </c>
      <c r="E11" s="200">
        <v>3480</v>
      </c>
      <c r="F11" s="200">
        <v>4226</v>
      </c>
      <c r="G11" s="200">
        <v>3741</v>
      </c>
    </row>
    <row r="12" spans="1:7" x14ac:dyDescent="0.2">
      <c r="A12" s="200" t="s">
        <v>219</v>
      </c>
      <c r="B12" s="201">
        <v>1695.89</v>
      </c>
      <c r="C12" s="202" t="s">
        <v>134</v>
      </c>
      <c r="D12" s="203">
        <v>44810</v>
      </c>
      <c r="E12" s="200">
        <v>4185</v>
      </c>
      <c r="F12" s="200">
        <v>4100</v>
      </c>
      <c r="G12" s="200">
        <v>3600</v>
      </c>
    </row>
    <row r="13" spans="1:7" x14ac:dyDescent="0.2">
      <c r="A13" s="200" t="s">
        <v>218</v>
      </c>
      <c r="B13" s="201">
        <v>3898.3</v>
      </c>
      <c r="C13" s="202">
        <v>161000160</v>
      </c>
      <c r="D13" s="203">
        <v>44811</v>
      </c>
      <c r="E13" s="200">
        <v>3480</v>
      </c>
      <c r="F13" s="200">
        <v>4272</v>
      </c>
      <c r="G13" s="200">
        <v>3774</v>
      </c>
    </row>
    <row r="14" spans="1:7" x14ac:dyDescent="0.2">
      <c r="A14" s="200" t="s">
        <v>220</v>
      </c>
      <c r="B14" s="201">
        <v>4183.3999999999996</v>
      </c>
      <c r="C14" s="202">
        <v>161000874</v>
      </c>
      <c r="D14" s="203">
        <v>44811</v>
      </c>
      <c r="E14" s="200">
        <v>4148</v>
      </c>
      <c r="F14" s="200">
        <v>4417</v>
      </c>
      <c r="G14" s="200">
        <v>3893</v>
      </c>
    </row>
    <row r="15" spans="1:7" x14ac:dyDescent="0.2">
      <c r="A15" s="200" t="s">
        <v>219</v>
      </c>
      <c r="B15" s="201">
        <v>1873.47</v>
      </c>
      <c r="C15" s="202" t="s">
        <v>134</v>
      </c>
      <c r="D15" s="203">
        <v>44811</v>
      </c>
      <c r="E15" s="200">
        <v>4185</v>
      </c>
      <c r="F15" s="200">
        <v>4137</v>
      </c>
      <c r="G15" s="200">
        <v>3654</v>
      </c>
    </row>
    <row r="16" spans="1:7" x14ac:dyDescent="0.2">
      <c r="A16" s="200" t="s">
        <v>218</v>
      </c>
      <c r="B16" s="201">
        <v>3915.21</v>
      </c>
      <c r="C16" s="202">
        <v>161000102</v>
      </c>
      <c r="D16" s="203">
        <v>44812</v>
      </c>
      <c r="E16" s="200">
        <v>3692</v>
      </c>
      <c r="F16" s="200">
        <v>4255</v>
      </c>
      <c r="G16" s="200">
        <v>3740</v>
      </c>
    </row>
    <row r="17" spans="1:7" x14ac:dyDescent="0.2">
      <c r="A17" s="200" t="s">
        <v>218</v>
      </c>
      <c r="B17" s="201">
        <v>3999.65</v>
      </c>
      <c r="C17" s="202">
        <v>161000161</v>
      </c>
      <c r="D17" s="203">
        <v>44812</v>
      </c>
      <c r="E17" s="200">
        <v>3480</v>
      </c>
      <c r="F17" s="200">
        <v>4292</v>
      </c>
      <c r="G17" s="200">
        <v>3777</v>
      </c>
    </row>
    <row r="18" spans="1:7" x14ac:dyDescent="0.2">
      <c r="A18" s="200" t="s">
        <v>220</v>
      </c>
      <c r="B18" s="201">
        <v>4054.55</v>
      </c>
      <c r="C18" s="202">
        <v>161000809</v>
      </c>
      <c r="D18" s="203">
        <v>44812</v>
      </c>
      <c r="E18" s="200">
        <v>3964</v>
      </c>
      <c r="F18" s="200">
        <v>4459</v>
      </c>
      <c r="G18" s="200">
        <v>3880</v>
      </c>
    </row>
    <row r="19" spans="1:7" x14ac:dyDescent="0.2">
      <c r="A19" s="200" t="s">
        <v>220</v>
      </c>
      <c r="B19" s="201">
        <v>4070.5</v>
      </c>
      <c r="C19" s="202">
        <v>161000875</v>
      </c>
      <c r="D19" s="203">
        <v>44812</v>
      </c>
      <c r="E19" s="200">
        <v>4148</v>
      </c>
      <c r="F19" s="200">
        <v>4476</v>
      </c>
      <c r="G19" s="200">
        <v>3937</v>
      </c>
    </row>
    <row r="20" spans="1:7" x14ac:dyDescent="0.2">
      <c r="A20" s="200" t="s">
        <v>219</v>
      </c>
      <c r="B20" s="201">
        <v>2070.67</v>
      </c>
      <c r="C20" s="202" t="s">
        <v>134</v>
      </c>
      <c r="D20" s="203">
        <v>44812</v>
      </c>
      <c r="E20" s="200">
        <v>4185</v>
      </c>
      <c r="F20" s="200">
        <v>4089</v>
      </c>
      <c r="G20" s="200">
        <v>3615</v>
      </c>
    </row>
    <row r="21" spans="1:7" x14ac:dyDescent="0.2">
      <c r="A21" s="200" t="s">
        <v>219</v>
      </c>
      <c r="B21" s="201">
        <v>2584.9899999999998</v>
      </c>
      <c r="C21" s="202" t="s">
        <v>134</v>
      </c>
      <c r="D21" s="203">
        <v>44813</v>
      </c>
      <c r="E21" s="200">
        <v>4185</v>
      </c>
      <c r="F21" s="200">
        <v>4180</v>
      </c>
      <c r="G21" s="200">
        <v>3653</v>
      </c>
    </row>
    <row r="22" spans="1:7" x14ac:dyDescent="0.2">
      <c r="A22" s="200" t="s">
        <v>218</v>
      </c>
      <c r="B22" s="201">
        <v>3873.8</v>
      </c>
      <c r="C22" s="202">
        <v>161000162</v>
      </c>
      <c r="D22" s="203">
        <v>44814</v>
      </c>
      <c r="E22" s="200">
        <v>3386</v>
      </c>
      <c r="F22" s="200">
        <v>4437</v>
      </c>
      <c r="G22" s="200">
        <v>3928</v>
      </c>
    </row>
    <row r="23" spans="1:7" x14ac:dyDescent="0.2">
      <c r="A23" s="200" t="s">
        <v>219</v>
      </c>
      <c r="B23" s="201">
        <v>2830.09</v>
      </c>
      <c r="C23" s="202" t="s">
        <v>134</v>
      </c>
      <c r="D23" s="203">
        <v>44814</v>
      </c>
      <c r="E23" s="200">
        <v>4185</v>
      </c>
      <c r="F23" s="200">
        <v>4114</v>
      </c>
      <c r="G23" s="200">
        <v>3637</v>
      </c>
    </row>
    <row r="24" spans="1:7" x14ac:dyDescent="0.2">
      <c r="A24" s="200" t="s">
        <v>219</v>
      </c>
      <c r="B24" s="201">
        <v>3965.85</v>
      </c>
      <c r="C24" s="202">
        <v>242000068</v>
      </c>
      <c r="D24" s="203">
        <v>44815</v>
      </c>
      <c r="E24" s="200">
        <v>4175</v>
      </c>
      <c r="F24" s="200">
        <v>4242</v>
      </c>
      <c r="G24" s="200">
        <v>3742</v>
      </c>
    </row>
    <row r="25" spans="1:7" x14ac:dyDescent="0.2">
      <c r="A25" s="200" t="s">
        <v>219</v>
      </c>
      <c r="B25" s="201">
        <v>3258.94</v>
      </c>
      <c r="C25" s="202" t="s">
        <v>134</v>
      </c>
      <c r="D25" s="203">
        <v>44815</v>
      </c>
      <c r="E25" s="200">
        <v>3279</v>
      </c>
      <c r="F25" s="200">
        <v>4159</v>
      </c>
      <c r="G25" s="200">
        <v>3635</v>
      </c>
    </row>
    <row r="26" spans="1:7" x14ac:dyDescent="0.2">
      <c r="A26" s="200" t="s">
        <v>218</v>
      </c>
      <c r="B26" s="201">
        <v>3703.65</v>
      </c>
      <c r="C26" s="202">
        <v>161000105</v>
      </c>
      <c r="D26" s="203">
        <v>44816</v>
      </c>
      <c r="E26" s="200">
        <v>3373</v>
      </c>
      <c r="F26" s="200">
        <v>4266</v>
      </c>
      <c r="G26" s="200">
        <v>3728</v>
      </c>
    </row>
    <row r="27" spans="1:7" x14ac:dyDescent="0.2">
      <c r="A27" s="200" t="s">
        <v>218</v>
      </c>
      <c r="B27" s="201">
        <v>3814.86</v>
      </c>
      <c r="C27" s="202">
        <v>161000163</v>
      </c>
      <c r="D27" s="203">
        <v>44816</v>
      </c>
      <c r="E27" s="200">
        <v>3386</v>
      </c>
      <c r="F27" s="200">
        <v>4226</v>
      </c>
      <c r="G27" s="200">
        <v>3728</v>
      </c>
    </row>
    <row r="28" spans="1:7" x14ac:dyDescent="0.2">
      <c r="A28" s="200" t="s">
        <v>219</v>
      </c>
      <c r="B28" s="201">
        <v>2967.02</v>
      </c>
      <c r="C28" s="202" t="s">
        <v>134</v>
      </c>
      <c r="D28" s="203">
        <v>44816</v>
      </c>
      <c r="E28" s="200">
        <v>3279</v>
      </c>
      <c r="F28" s="200">
        <v>4173</v>
      </c>
      <c r="G28" s="200">
        <v>3651</v>
      </c>
    </row>
    <row r="29" spans="1:7" x14ac:dyDescent="0.2">
      <c r="A29" s="200" t="s">
        <v>219</v>
      </c>
      <c r="B29" s="201">
        <v>2133.3000000000002</v>
      </c>
      <c r="C29" s="202" t="s">
        <v>134</v>
      </c>
      <c r="D29" s="203">
        <v>44817</v>
      </c>
      <c r="E29" s="200">
        <v>3279</v>
      </c>
      <c r="F29" s="200">
        <v>4280</v>
      </c>
      <c r="G29" s="200">
        <v>3737</v>
      </c>
    </row>
    <row r="30" spans="1:7" x14ac:dyDescent="0.2">
      <c r="A30" s="200" t="s">
        <v>218</v>
      </c>
      <c r="B30" s="201">
        <v>4166.25</v>
      </c>
      <c r="C30" s="202">
        <v>161000109</v>
      </c>
      <c r="D30" s="203">
        <v>44818</v>
      </c>
      <c r="E30" s="200">
        <v>3373</v>
      </c>
      <c r="F30" s="200">
        <v>4232</v>
      </c>
      <c r="G30" s="200">
        <v>3729</v>
      </c>
    </row>
    <row r="31" spans="1:7" x14ac:dyDescent="0.2">
      <c r="A31" s="200" t="s">
        <v>219</v>
      </c>
      <c r="B31" s="201">
        <v>2559.98</v>
      </c>
      <c r="C31" s="202" t="s">
        <v>134</v>
      </c>
      <c r="D31" s="203">
        <v>44818</v>
      </c>
      <c r="E31" s="200">
        <v>3279</v>
      </c>
      <c r="F31" s="200">
        <v>4393</v>
      </c>
      <c r="G31" s="200">
        <v>3812</v>
      </c>
    </row>
    <row r="32" spans="1:7" x14ac:dyDescent="0.2">
      <c r="A32" s="200" t="s">
        <v>218</v>
      </c>
      <c r="B32" s="201">
        <v>3812.1</v>
      </c>
      <c r="C32" s="202">
        <v>161000110</v>
      </c>
      <c r="D32" s="203">
        <v>44819</v>
      </c>
      <c r="E32" s="200">
        <v>3373</v>
      </c>
      <c r="F32" s="200">
        <v>4187</v>
      </c>
      <c r="G32" s="200">
        <v>3663</v>
      </c>
    </row>
    <row r="33" spans="1:7" x14ac:dyDescent="0.2">
      <c r="A33" s="200" t="s">
        <v>218</v>
      </c>
      <c r="B33" s="201">
        <v>3948.65</v>
      </c>
      <c r="C33" s="202">
        <v>161000166</v>
      </c>
      <c r="D33" s="203">
        <v>44819</v>
      </c>
      <c r="E33" s="200">
        <v>3386</v>
      </c>
      <c r="F33" s="200">
        <v>4264</v>
      </c>
      <c r="G33" s="200">
        <v>3772</v>
      </c>
    </row>
    <row r="34" spans="1:7" x14ac:dyDescent="0.2">
      <c r="A34" s="200" t="s">
        <v>219</v>
      </c>
      <c r="B34" s="201">
        <v>1841.99</v>
      </c>
      <c r="C34" s="202" t="s">
        <v>134</v>
      </c>
      <c r="D34" s="203">
        <v>44819</v>
      </c>
      <c r="E34" s="200">
        <v>3279</v>
      </c>
      <c r="F34" s="200">
        <v>4346</v>
      </c>
      <c r="G34" s="200">
        <v>3716</v>
      </c>
    </row>
    <row r="35" spans="1:7" x14ac:dyDescent="0.2">
      <c r="A35" s="200" t="s">
        <v>219</v>
      </c>
      <c r="B35" s="201">
        <v>2105.46</v>
      </c>
      <c r="C35" s="202" t="s">
        <v>134</v>
      </c>
      <c r="D35" s="203">
        <v>44820</v>
      </c>
      <c r="E35" s="200">
        <v>3279</v>
      </c>
      <c r="F35" s="200">
        <v>4339</v>
      </c>
      <c r="G35" s="200">
        <v>3704</v>
      </c>
    </row>
    <row r="36" spans="1:7" x14ac:dyDescent="0.2">
      <c r="A36" s="200" t="s">
        <v>218</v>
      </c>
      <c r="B36" s="201">
        <v>3839.6</v>
      </c>
      <c r="C36" s="202">
        <v>161000168</v>
      </c>
      <c r="D36" s="203">
        <v>44821</v>
      </c>
      <c r="E36" s="200">
        <v>3386</v>
      </c>
      <c r="F36" s="200">
        <v>4210</v>
      </c>
      <c r="G36" s="200">
        <v>3707</v>
      </c>
    </row>
    <row r="37" spans="1:7" x14ac:dyDescent="0.2">
      <c r="A37" s="200" t="s">
        <v>219</v>
      </c>
      <c r="B37" s="201">
        <v>2035.44</v>
      </c>
      <c r="C37" s="202" t="s">
        <v>134</v>
      </c>
      <c r="D37" s="203">
        <v>44821</v>
      </c>
      <c r="E37" s="200">
        <v>3279</v>
      </c>
      <c r="F37" s="200">
        <v>4403</v>
      </c>
      <c r="G37" s="200">
        <v>3769</v>
      </c>
    </row>
    <row r="38" spans="1:7" x14ac:dyDescent="0.2">
      <c r="A38" s="200" t="s">
        <v>220</v>
      </c>
      <c r="B38" s="201">
        <v>3662.32</v>
      </c>
      <c r="C38" s="202">
        <v>161000890</v>
      </c>
      <c r="D38" s="203">
        <v>44822</v>
      </c>
      <c r="E38" s="200">
        <v>4090</v>
      </c>
      <c r="F38" s="200">
        <v>4416</v>
      </c>
      <c r="G38" s="200">
        <v>3900</v>
      </c>
    </row>
    <row r="39" spans="1:7" x14ac:dyDescent="0.2">
      <c r="A39" s="200" t="s">
        <v>219</v>
      </c>
      <c r="B39" s="201">
        <v>1503.98</v>
      </c>
      <c r="C39" s="202" t="s">
        <v>134</v>
      </c>
      <c r="D39" s="203">
        <v>44822</v>
      </c>
      <c r="E39" s="200">
        <v>3279</v>
      </c>
      <c r="F39" s="200">
        <v>4338</v>
      </c>
      <c r="G39" s="200">
        <v>3716</v>
      </c>
    </row>
    <row r="40" spans="1:7" x14ac:dyDescent="0.2">
      <c r="A40" s="200" t="s">
        <v>218</v>
      </c>
      <c r="B40" s="201">
        <v>3837.3</v>
      </c>
      <c r="C40" s="202">
        <v>161000113</v>
      </c>
      <c r="D40" s="203">
        <v>44823</v>
      </c>
      <c r="E40" s="200">
        <v>3251</v>
      </c>
      <c r="F40" s="200">
        <v>4335</v>
      </c>
      <c r="G40" s="200">
        <v>3882</v>
      </c>
    </row>
    <row r="41" spans="1:7" x14ac:dyDescent="0.2">
      <c r="A41" s="200" t="s">
        <v>219</v>
      </c>
      <c r="B41" s="201">
        <v>1927.86</v>
      </c>
      <c r="C41" s="202" t="s">
        <v>134</v>
      </c>
      <c r="D41" s="203">
        <v>44823</v>
      </c>
      <c r="E41" s="200">
        <v>3279</v>
      </c>
      <c r="F41" s="200">
        <v>4173</v>
      </c>
      <c r="G41" s="200">
        <v>3616</v>
      </c>
    </row>
    <row r="42" spans="1:7" x14ac:dyDescent="0.2">
      <c r="A42" s="200" t="s">
        <v>218</v>
      </c>
      <c r="B42" s="201">
        <v>3270.3</v>
      </c>
      <c r="C42" s="202">
        <v>161000115</v>
      </c>
      <c r="D42" s="203">
        <v>44824</v>
      </c>
      <c r="E42" s="200">
        <v>3251</v>
      </c>
      <c r="F42" s="200">
        <v>4216</v>
      </c>
      <c r="G42" s="200">
        <v>3773</v>
      </c>
    </row>
    <row r="43" spans="1:7" x14ac:dyDescent="0.2">
      <c r="A43" s="200" t="s">
        <v>219</v>
      </c>
      <c r="B43" s="201">
        <v>2088.65</v>
      </c>
      <c r="C43" s="202" t="s">
        <v>134</v>
      </c>
      <c r="D43" s="203">
        <v>44824</v>
      </c>
      <c r="E43" s="200">
        <v>3279</v>
      </c>
      <c r="F43" s="200">
        <v>4498</v>
      </c>
      <c r="G43" s="200">
        <v>3826</v>
      </c>
    </row>
    <row r="44" spans="1:7" x14ac:dyDescent="0.2">
      <c r="A44" s="200" t="s">
        <v>219</v>
      </c>
      <c r="B44" s="201">
        <v>1317.74</v>
      </c>
      <c r="C44" s="202" t="s">
        <v>134</v>
      </c>
      <c r="D44" s="203">
        <v>44825</v>
      </c>
      <c r="E44" s="200">
        <v>3329</v>
      </c>
      <c r="F44" s="200">
        <v>4404</v>
      </c>
      <c r="G44" s="200">
        <v>3743</v>
      </c>
    </row>
    <row r="45" spans="1:7" x14ac:dyDescent="0.2">
      <c r="A45" s="200" t="s">
        <v>219</v>
      </c>
      <c r="B45" s="201">
        <v>1091.06</v>
      </c>
      <c r="C45" s="202" t="s">
        <v>134</v>
      </c>
      <c r="D45" s="203">
        <v>44826</v>
      </c>
      <c r="E45" s="200">
        <v>3329</v>
      </c>
      <c r="F45" s="200">
        <v>4347</v>
      </c>
      <c r="G45" s="200">
        <v>3721</v>
      </c>
    </row>
    <row r="46" spans="1:7" x14ac:dyDescent="0.2">
      <c r="A46" s="200" t="s">
        <v>219</v>
      </c>
      <c r="B46" s="201">
        <v>1083.6500000000001</v>
      </c>
      <c r="C46" s="202" t="s">
        <v>134</v>
      </c>
      <c r="D46" s="203">
        <v>44827</v>
      </c>
      <c r="E46" s="200">
        <v>3329</v>
      </c>
      <c r="F46" s="200">
        <v>4331</v>
      </c>
      <c r="G46" s="200">
        <v>3710</v>
      </c>
    </row>
    <row r="47" spans="1:7" x14ac:dyDescent="0.2">
      <c r="A47" s="200" t="s">
        <v>219</v>
      </c>
      <c r="B47" s="201">
        <v>1406.13</v>
      </c>
      <c r="C47" s="202" t="s">
        <v>134</v>
      </c>
      <c r="D47" s="203">
        <v>44828</v>
      </c>
      <c r="E47" s="200">
        <v>3329</v>
      </c>
      <c r="F47" s="200">
        <v>4267</v>
      </c>
      <c r="G47" s="200">
        <v>3714</v>
      </c>
    </row>
    <row r="48" spans="1:7" x14ac:dyDescent="0.2">
      <c r="A48" s="200" t="s">
        <v>219</v>
      </c>
      <c r="B48" s="201">
        <v>1182.8800000000001</v>
      </c>
      <c r="C48" s="202" t="s">
        <v>134</v>
      </c>
      <c r="D48" s="203">
        <v>44829</v>
      </c>
      <c r="E48" s="200">
        <v>3329</v>
      </c>
      <c r="F48" s="200">
        <v>4254</v>
      </c>
      <c r="G48" s="200">
        <v>3682</v>
      </c>
    </row>
    <row r="49" spans="1:7" x14ac:dyDescent="0.2">
      <c r="A49" s="200" t="s">
        <v>219</v>
      </c>
      <c r="B49" s="201">
        <v>2169.59</v>
      </c>
      <c r="C49" s="202" t="s">
        <v>134</v>
      </c>
      <c r="D49" s="203">
        <v>44830</v>
      </c>
      <c r="E49" s="200">
        <v>3329</v>
      </c>
      <c r="F49" s="200">
        <v>4318</v>
      </c>
      <c r="G49" s="200">
        <v>3732</v>
      </c>
    </row>
    <row r="50" spans="1:7" x14ac:dyDescent="0.2">
      <c r="A50" s="200" t="s">
        <v>219</v>
      </c>
      <c r="B50" s="201">
        <v>2132.19</v>
      </c>
      <c r="C50" s="202" t="s">
        <v>134</v>
      </c>
      <c r="D50" s="203">
        <v>44831</v>
      </c>
      <c r="E50" s="200">
        <v>3329</v>
      </c>
      <c r="F50" s="200">
        <v>4356</v>
      </c>
      <c r="G50" s="200">
        <v>3809</v>
      </c>
    </row>
    <row r="51" spans="1:7" x14ac:dyDescent="0.2">
      <c r="A51" s="200" t="s">
        <v>219</v>
      </c>
      <c r="B51" s="201">
        <v>2000.75</v>
      </c>
      <c r="C51" s="202" t="s">
        <v>134</v>
      </c>
      <c r="D51" s="203">
        <v>44832</v>
      </c>
      <c r="E51" s="200">
        <v>3329</v>
      </c>
      <c r="F51" s="200">
        <v>4246</v>
      </c>
      <c r="G51" s="200">
        <v>3760</v>
      </c>
    </row>
    <row r="52" spans="1:7" x14ac:dyDescent="0.2">
      <c r="A52" s="200" t="s">
        <v>219</v>
      </c>
      <c r="B52" s="201">
        <v>1783.43</v>
      </c>
      <c r="C52" s="202" t="s">
        <v>134</v>
      </c>
      <c r="D52" s="203">
        <v>44833</v>
      </c>
      <c r="E52" s="200">
        <v>3329</v>
      </c>
      <c r="F52" s="200">
        <v>4230</v>
      </c>
      <c r="G52" s="200">
        <v>3726</v>
      </c>
    </row>
    <row r="53" spans="1:7" x14ac:dyDescent="0.2">
      <c r="A53" s="200" t="s">
        <v>219</v>
      </c>
      <c r="B53" s="201">
        <v>2616.2600000000002</v>
      </c>
      <c r="C53" s="202" t="s">
        <v>134</v>
      </c>
      <c r="D53" s="203">
        <v>44834</v>
      </c>
      <c r="E53" s="200">
        <v>3329</v>
      </c>
      <c r="F53" s="200">
        <v>4356</v>
      </c>
      <c r="G53" s="200">
        <v>3831</v>
      </c>
    </row>
    <row r="54" spans="1:7" x14ac:dyDescent="0.2">
      <c r="A54" s="205" t="s">
        <v>216</v>
      </c>
      <c r="B54" s="206">
        <f>SUM(B2:B53)</f>
        <v>144779.26000000004</v>
      </c>
      <c r="C54" s="205"/>
      <c r="D54" s="207"/>
      <c r="E54" s="208">
        <f>ROUND(SUMPRODUCT($B$2:$B$53,E2:E53)/$B$54,0)</f>
        <v>3608</v>
      </c>
      <c r="F54" s="208">
        <f>ROUND(SUMPRODUCT($B$2:$B$53,F2:F53)/$B$54,0)</f>
        <v>4283</v>
      </c>
      <c r="G54" s="208">
        <f>ROUND(SUMPRODUCT($B$2:$B$53,G2:G53)/$B$54,0)</f>
        <v>3760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SheetLayoutView="100" workbookViewId="0">
      <pane ySplit="1" topLeftCell="A2" activePane="bottomLeft" state="frozen"/>
      <selection activeCell="A221" sqref="A221"/>
      <selection pane="bottomLeft" activeCell="A221" sqref="A221"/>
    </sheetView>
  </sheetViews>
  <sheetFormatPr defaultColWidth="9.33203125" defaultRowHeight="12.75" x14ac:dyDescent="0.2"/>
  <cols>
    <col min="1" max="1" width="58.33203125" style="204" customWidth="1"/>
    <col min="2" max="2" width="15" style="209" customWidth="1"/>
    <col min="3" max="3" width="11.6640625" style="204" customWidth="1"/>
    <col min="4" max="4" width="11.6640625" style="214" customWidth="1"/>
    <col min="5" max="7" width="10.83203125" style="204" customWidth="1"/>
    <col min="8" max="16384" width="9.33203125" style="204"/>
  </cols>
  <sheetData>
    <row r="1" spans="1:7" s="176" customFormat="1" ht="38.25" x14ac:dyDescent="0.2">
      <c r="A1" s="62" t="s">
        <v>114</v>
      </c>
      <c r="B1" s="63" t="s">
        <v>115</v>
      </c>
      <c r="C1" s="62" t="s">
        <v>116</v>
      </c>
      <c r="D1" s="64" t="s">
        <v>117</v>
      </c>
      <c r="E1" s="65" t="s">
        <v>118</v>
      </c>
      <c r="F1" s="65" t="s">
        <v>119</v>
      </c>
      <c r="G1" s="65" t="s">
        <v>120</v>
      </c>
    </row>
    <row r="2" spans="1:7" x14ac:dyDescent="0.2">
      <c r="A2" s="200" t="s">
        <v>267</v>
      </c>
      <c r="B2" s="201">
        <v>10425.17</v>
      </c>
      <c r="C2" s="200"/>
      <c r="D2" s="212"/>
      <c r="E2" s="200">
        <v>5211</v>
      </c>
      <c r="F2" s="200">
        <v>5211</v>
      </c>
      <c r="G2" s="200">
        <v>4722</v>
      </c>
    </row>
    <row r="3" spans="1:7" x14ac:dyDescent="0.2">
      <c r="A3" s="200" t="s">
        <v>268</v>
      </c>
      <c r="B3" s="201">
        <v>3509.75</v>
      </c>
      <c r="C3" s="200">
        <v>482000200</v>
      </c>
      <c r="D3" s="212">
        <v>44803</v>
      </c>
      <c r="E3" s="200">
        <v>5228</v>
      </c>
      <c r="F3" s="200">
        <v>5228</v>
      </c>
      <c r="G3" s="200">
        <v>4650</v>
      </c>
    </row>
    <row r="4" spans="1:7" x14ac:dyDescent="0.2">
      <c r="A4" s="200" t="s">
        <v>268</v>
      </c>
      <c r="B4" s="201">
        <v>3973.7</v>
      </c>
      <c r="C4" s="200">
        <v>482000205</v>
      </c>
      <c r="D4" s="212">
        <v>44805</v>
      </c>
      <c r="E4" s="200">
        <v>5190</v>
      </c>
      <c r="F4" s="200">
        <v>5190</v>
      </c>
      <c r="G4" s="200">
        <v>4697</v>
      </c>
    </row>
    <row r="5" spans="1:7" x14ac:dyDescent="0.2">
      <c r="A5" s="200" t="s">
        <v>268</v>
      </c>
      <c r="B5" s="201">
        <v>3452.65</v>
      </c>
      <c r="C5" s="200">
        <v>482000215</v>
      </c>
      <c r="D5" s="212">
        <v>44809</v>
      </c>
      <c r="E5" s="200">
        <v>5342</v>
      </c>
      <c r="F5" s="200">
        <v>5342</v>
      </c>
      <c r="G5" s="200">
        <v>4641</v>
      </c>
    </row>
    <row r="6" spans="1:7" x14ac:dyDescent="0.2">
      <c r="A6" s="200" t="s">
        <v>268</v>
      </c>
      <c r="B6" s="201">
        <v>2953</v>
      </c>
      <c r="C6" s="200">
        <v>482000221</v>
      </c>
      <c r="D6" s="212">
        <v>44811</v>
      </c>
      <c r="E6" s="200">
        <v>5330</v>
      </c>
      <c r="F6" s="200">
        <v>5330</v>
      </c>
      <c r="G6" s="200">
        <v>4685</v>
      </c>
    </row>
    <row r="7" spans="1:7" x14ac:dyDescent="0.2">
      <c r="A7" s="200" t="s">
        <v>268</v>
      </c>
      <c r="B7" s="201">
        <v>2779.15</v>
      </c>
      <c r="C7" s="200">
        <v>482000224</v>
      </c>
      <c r="D7" s="212">
        <v>44813</v>
      </c>
      <c r="E7" s="200">
        <v>5135</v>
      </c>
      <c r="F7" s="200">
        <v>5135</v>
      </c>
      <c r="G7" s="200">
        <v>4649</v>
      </c>
    </row>
    <row r="8" spans="1:7" x14ac:dyDescent="0.2">
      <c r="A8" s="200" t="s">
        <v>268</v>
      </c>
      <c r="B8" s="201">
        <v>3757.3</v>
      </c>
      <c r="C8" s="200">
        <v>482000227</v>
      </c>
      <c r="D8" s="212">
        <v>44813</v>
      </c>
      <c r="E8" s="200">
        <v>5145</v>
      </c>
      <c r="F8" s="200">
        <v>5145</v>
      </c>
      <c r="G8" s="200">
        <v>4668</v>
      </c>
    </row>
    <row r="9" spans="1:7" x14ac:dyDescent="0.2">
      <c r="A9" s="200" t="s">
        <v>268</v>
      </c>
      <c r="B9" s="201">
        <v>3728.85</v>
      </c>
      <c r="C9" s="200">
        <v>482000232</v>
      </c>
      <c r="D9" s="212">
        <v>44815</v>
      </c>
      <c r="E9" s="200">
        <v>5157</v>
      </c>
      <c r="F9" s="200">
        <v>5157</v>
      </c>
      <c r="G9" s="200">
        <v>4663</v>
      </c>
    </row>
    <row r="10" spans="1:7" x14ac:dyDescent="0.2">
      <c r="A10" s="200" t="s">
        <v>268</v>
      </c>
      <c r="B10" s="201">
        <v>3747.6</v>
      </c>
      <c r="C10" s="200">
        <v>482000235</v>
      </c>
      <c r="D10" s="212">
        <v>44816</v>
      </c>
      <c r="E10" s="200">
        <v>5323</v>
      </c>
      <c r="F10" s="200">
        <v>5323</v>
      </c>
      <c r="G10" s="200">
        <v>4707</v>
      </c>
    </row>
    <row r="11" spans="1:7" x14ac:dyDescent="0.2">
      <c r="A11" s="200" t="s">
        <v>268</v>
      </c>
      <c r="B11" s="201">
        <v>3803.55</v>
      </c>
      <c r="C11" s="200">
        <v>482000244</v>
      </c>
      <c r="D11" s="212">
        <v>44818</v>
      </c>
      <c r="E11" s="200">
        <v>5119</v>
      </c>
      <c r="F11" s="200">
        <v>5119</v>
      </c>
      <c r="G11" s="200">
        <v>4667</v>
      </c>
    </row>
    <row r="12" spans="1:7" x14ac:dyDescent="0.2">
      <c r="A12" s="200" t="s">
        <v>268</v>
      </c>
      <c r="B12" s="201">
        <v>3847.31</v>
      </c>
      <c r="C12" s="200">
        <v>482000248</v>
      </c>
      <c r="D12" s="212">
        <v>44819</v>
      </c>
      <c r="E12" s="200">
        <v>5126</v>
      </c>
      <c r="F12" s="200">
        <v>5126</v>
      </c>
      <c r="G12" s="200">
        <v>4668</v>
      </c>
    </row>
    <row r="13" spans="1:7" x14ac:dyDescent="0.2">
      <c r="A13" s="200" t="s">
        <v>268</v>
      </c>
      <c r="B13" s="201">
        <v>3575.95</v>
      </c>
      <c r="C13" s="200">
        <v>482000257</v>
      </c>
      <c r="D13" s="212">
        <v>44822</v>
      </c>
      <c r="E13" s="200">
        <v>5215</v>
      </c>
      <c r="F13" s="200">
        <v>5215</v>
      </c>
      <c r="G13" s="200">
        <v>4714</v>
      </c>
    </row>
    <row r="14" spans="1:7" x14ac:dyDescent="0.2">
      <c r="A14" s="200" t="s">
        <v>268</v>
      </c>
      <c r="B14" s="201">
        <v>3917.81</v>
      </c>
      <c r="C14" s="200">
        <v>482000269</v>
      </c>
      <c r="D14" s="212">
        <v>44827</v>
      </c>
      <c r="E14" s="200">
        <v>5174</v>
      </c>
      <c r="F14" s="200">
        <v>5174</v>
      </c>
      <c r="G14" s="200">
        <v>4882</v>
      </c>
    </row>
    <row r="15" spans="1:7" x14ac:dyDescent="0.2">
      <c r="A15" s="200" t="s">
        <v>268</v>
      </c>
      <c r="B15" s="201">
        <v>3885.95</v>
      </c>
      <c r="C15" s="200">
        <v>482000270</v>
      </c>
      <c r="D15" s="212">
        <v>44827</v>
      </c>
      <c r="E15" s="200">
        <v>5177</v>
      </c>
      <c r="F15" s="200">
        <v>5177</v>
      </c>
      <c r="G15" s="200">
        <v>4874</v>
      </c>
    </row>
    <row r="16" spans="1:7" x14ac:dyDescent="0.2">
      <c r="A16" s="200" t="s">
        <v>268</v>
      </c>
      <c r="B16" s="201">
        <v>3910.99</v>
      </c>
      <c r="C16" s="200">
        <v>482000275</v>
      </c>
      <c r="D16" s="212">
        <v>44828</v>
      </c>
      <c r="E16" s="200">
        <v>5147</v>
      </c>
      <c r="F16" s="200">
        <v>5147</v>
      </c>
      <c r="G16" s="200">
        <v>4878</v>
      </c>
    </row>
    <row r="17" spans="1:7" x14ac:dyDescent="0.2">
      <c r="A17" s="200" t="s">
        <v>268</v>
      </c>
      <c r="B17" s="201">
        <v>3485.8</v>
      </c>
      <c r="C17" s="200">
        <v>482000283</v>
      </c>
      <c r="D17" s="212">
        <v>44830</v>
      </c>
      <c r="E17" s="200">
        <v>5169</v>
      </c>
      <c r="F17" s="200">
        <v>5169</v>
      </c>
      <c r="G17" s="200">
        <v>4890</v>
      </c>
    </row>
    <row r="18" spans="1:7" x14ac:dyDescent="0.2">
      <c r="A18" s="205" t="s">
        <v>216</v>
      </c>
      <c r="B18" s="206">
        <f>SUM(B2:B17)</f>
        <v>64754.529999999992</v>
      </c>
      <c r="C18" s="208"/>
      <c r="D18" s="213"/>
      <c r="E18" s="208">
        <f>ROUND(SUMPRODUCT($B$2:$B$17,E2:E17)/$B$18,0)</f>
        <v>5199</v>
      </c>
      <c r="F18" s="208">
        <f>ROUND(SUMPRODUCT($B$2:$B$17,F2:F17)/$B$18,0)</f>
        <v>5199</v>
      </c>
      <c r="G18" s="208">
        <f>ROUND(SUMPRODUCT($B$2:$B$17,G2:G17)/$B$18,0)</f>
        <v>4730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view="pageBreakPreview" zoomScaleSheetLayoutView="100" workbookViewId="0">
      <pane ySplit="1" topLeftCell="A137" activePane="bottomLeft" state="frozen"/>
      <selection pane="bottomLeft" activeCell="F151" sqref="F151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96" customWidth="1"/>
    <col min="4" max="4" width="12" style="197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191" t="s">
        <v>116</v>
      </c>
      <c r="D1" s="192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121</v>
      </c>
      <c r="B2" s="178">
        <v>88497.590000000011</v>
      </c>
      <c r="C2" s="193"/>
      <c r="D2" s="194"/>
      <c r="E2" s="177">
        <v>3805</v>
      </c>
      <c r="F2" s="177">
        <v>3419</v>
      </c>
      <c r="G2" s="177">
        <v>3086</v>
      </c>
    </row>
    <row r="3" spans="1:7" x14ac:dyDescent="0.2">
      <c r="A3" s="177" t="s">
        <v>135</v>
      </c>
      <c r="B3" s="178">
        <v>654.91999999999996</v>
      </c>
      <c r="C3" s="193" t="s">
        <v>134</v>
      </c>
      <c r="D3" s="194">
        <v>44770</v>
      </c>
      <c r="E3" s="177">
        <v>4241</v>
      </c>
      <c r="F3" s="177">
        <v>3886</v>
      </c>
      <c r="G3" s="177">
        <v>3420</v>
      </c>
    </row>
    <row r="4" spans="1:7" x14ac:dyDescent="0.2">
      <c r="A4" s="177" t="s">
        <v>161</v>
      </c>
      <c r="B4" s="178">
        <v>33.270000000000003</v>
      </c>
      <c r="C4" s="193" t="s">
        <v>134</v>
      </c>
      <c r="D4" s="194">
        <v>44770</v>
      </c>
      <c r="E4" s="177">
        <v>4150</v>
      </c>
      <c r="F4" s="177">
        <v>3845</v>
      </c>
      <c r="G4" s="177">
        <v>3415</v>
      </c>
    </row>
    <row r="5" spans="1:7" x14ac:dyDescent="0.2">
      <c r="A5" s="177" t="s">
        <v>126</v>
      </c>
      <c r="B5" s="178">
        <v>3254.88</v>
      </c>
      <c r="C5" s="193">
        <v>161001000</v>
      </c>
      <c r="D5" s="194">
        <v>44772</v>
      </c>
      <c r="E5" s="177">
        <v>3482</v>
      </c>
      <c r="F5" s="177">
        <v>3415</v>
      </c>
      <c r="G5" s="177">
        <v>3182</v>
      </c>
    </row>
    <row r="6" spans="1:7" x14ac:dyDescent="0.2">
      <c r="A6" s="177" t="s">
        <v>265</v>
      </c>
      <c r="B6" s="178">
        <v>3960.72</v>
      </c>
      <c r="C6" s="193">
        <v>161009904</v>
      </c>
      <c r="D6" s="194">
        <v>44772</v>
      </c>
      <c r="E6" s="177">
        <v>4419</v>
      </c>
      <c r="F6" s="177">
        <v>3120</v>
      </c>
      <c r="G6" s="177">
        <v>2758</v>
      </c>
    </row>
    <row r="7" spans="1:7" x14ac:dyDescent="0.2">
      <c r="A7" s="177" t="s">
        <v>223</v>
      </c>
      <c r="B7" s="178">
        <v>3045.85</v>
      </c>
      <c r="C7" s="193">
        <v>141000088</v>
      </c>
      <c r="D7" s="194">
        <v>44773</v>
      </c>
      <c r="E7" s="177">
        <v>3133</v>
      </c>
      <c r="F7" s="177">
        <v>2808</v>
      </c>
      <c r="G7" s="177">
        <v>2553</v>
      </c>
    </row>
    <row r="8" spans="1:7" x14ac:dyDescent="0.2">
      <c r="A8" s="177" t="s">
        <v>167</v>
      </c>
      <c r="B8" s="178">
        <v>4018.42</v>
      </c>
      <c r="C8" s="193">
        <v>161004209</v>
      </c>
      <c r="D8" s="194">
        <v>44774</v>
      </c>
      <c r="E8" s="177">
        <v>3756</v>
      </c>
      <c r="F8" s="177">
        <v>2772</v>
      </c>
      <c r="G8" s="177">
        <v>2521</v>
      </c>
    </row>
    <row r="9" spans="1:7" x14ac:dyDescent="0.2">
      <c r="A9" s="177" t="s">
        <v>135</v>
      </c>
      <c r="B9" s="178">
        <v>439.91</v>
      </c>
      <c r="C9" s="193" t="s">
        <v>134</v>
      </c>
      <c r="D9" s="194">
        <v>44774</v>
      </c>
      <c r="E9" s="177">
        <v>4314</v>
      </c>
      <c r="F9" s="177">
        <v>2330</v>
      </c>
      <c r="G9" s="177">
        <v>2089</v>
      </c>
    </row>
    <row r="10" spans="1:7" x14ac:dyDescent="0.2">
      <c r="A10" s="177" t="s">
        <v>135</v>
      </c>
      <c r="B10" s="178">
        <v>391.24</v>
      </c>
      <c r="C10" s="193" t="s">
        <v>134</v>
      </c>
      <c r="D10" s="194">
        <v>44774</v>
      </c>
      <c r="E10" s="177">
        <v>4314</v>
      </c>
      <c r="F10" s="177">
        <v>2330</v>
      </c>
      <c r="G10" s="177">
        <v>2089</v>
      </c>
    </row>
    <row r="11" spans="1:7" x14ac:dyDescent="0.2">
      <c r="A11" s="177" t="s">
        <v>135</v>
      </c>
      <c r="B11" s="178">
        <v>174.13</v>
      </c>
      <c r="C11" s="193" t="s">
        <v>134</v>
      </c>
      <c r="D11" s="194">
        <v>44774</v>
      </c>
      <c r="E11" s="177">
        <v>4314</v>
      </c>
      <c r="F11" s="177">
        <v>2330</v>
      </c>
      <c r="G11" s="177">
        <v>2089</v>
      </c>
    </row>
    <row r="12" spans="1:7" x14ac:dyDescent="0.2">
      <c r="A12" s="177" t="s">
        <v>161</v>
      </c>
      <c r="B12" s="178">
        <v>362.39</v>
      </c>
      <c r="C12" s="193" t="s">
        <v>134</v>
      </c>
      <c r="D12" s="194">
        <v>44774</v>
      </c>
      <c r="E12" s="177">
        <v>4150</v>
      </c>
      <c r="F12" s="177">
        <v>2876</v>
      </c>
      <c r="G12" s="177">
        <v>2656</v>
      </c>
    </row>
    <row r="13" spans="1:7" x14ac:dyDescent="0.2">
      <c r="A13" s="177" t="s">
        <v>138</v>
      </c>
      <c r="B13" s="178">
        <v>209.51</v>
      </c>
      <c r="C13" s="193" t="s">
        <v>139</v>
      </c>
      <c r="D13" s="194">
        <v>44774</v>
      </c>
      <c r="E13" s="177">
        <v>4036</v>
      </c>
      <c r="F13" s="177">
        <v>3686</v>
      </c>
      <c r="G13" s="177">
        <v>3389</v>
      </c>
    </row>
    <row r="14" spans="1:7" x14ac:dyDescent="0.2">
      <c r="A14" s="177" t="s">
        <v>167</v>
      </c>
      <c r="B14" s="178">
        <v>3741.05</v>
      </c>
      <c r="C14" s="193">
        <v>141000299</v>
      </c>
      <c r="D14" s="194">
        <v>44775</v>
      </c>
      <c r="E14" s="177">
        <v>3800</v>
      </c>
      <c r="F14" s="177">
        <v>3459</v>
      </c>
      <c r="G14" s="177">
        <v>3267</v>
      </c>
    </row>
    <row r="15" spans="1:7" x14ac:dyDescent="0.2">
      <c r="A15" s="177" t="s">
        <v>128</v>
      </c>
      <c r="B15" s="178">
        <v>3559.18</v>
      </c>
      <c r="C15" s="193">
        <v>141000619</v>
      </c>
      <c r="D15" s="194">
        <v>44775</v>
      </c>
      <c r="E15" s="177">
        <v>4354</v>
      </c>
      <c r="F15" s="177">
        <v>4232</v>
      </c>
      <c r="G15" s="177">
        <v>3844</v>
      </c>
    </row>
    <row r="16" spans="1:7" x14ac:dyDescent="0.2">
      <c r="A16" s="177" t="s">
        <v>274</v>
      </c>
      <c r="B16" s="178">
        <v>3660.5</v>
      </c>
      <c r="C16" s="193">
        <v>161000265</v>
      </c>
      <c r="D16" s="194">
        <v>44775</v>
      </c>
      <c r="E16" s="177">
        <v>4183</v>
      </c>
      <c r="F16" s="177">
        <v>4464</v>
      </c>
      <c r="G16" s="177">
        <v>4335</v>
      </c>
    </row>
    <row r="17" spans="1:7" x14ac:dyDescent="0.2">
      <c r="A17" s="177" t="s">
        <v>274</v>
      </c>
      <c r="B17" s="178">
        <v>3810.65</v>
      </c>
      <c r="C17" s="193">
        <v>161000266</v>
      </c>
      <c r="D17" s="194">
        <v>44775</v>
      </c>
      <c r="E17" s="177">
        <v>4183</v>
      </c>
      <c r="F17" s="177">
        <v>4076</v>
      </c>
      <c r="G17" s="177">
        <v>3720</v>
      </c>
    </row>
    <row r="18" spans="1:7" x14ac:dyDescent="0.2">
      <c r="A18" s="177" t="s">
        <v>145</v>
      </c>
      <c r="B18" s="178">
        <v>3814.1</v>
      </c>
      <c r="C18" s="193">
        <v>161002664</v>
      </c>
      <c r="D18" s="194">
        <v>44775</v>
      </c>
      <c r="E18" s="177">
        <v>3376</v>
      </c>
      <c r="F18" s="177">
        <v>3203</v>
      </c>
      <c r="G18" s="177">
        <v>2968</v>
      </c>
    </row>
    <row r="19" spans="1:7" x14ac:dyDescent="0.2">
      <c r="A19" s="177" t="s">
        <v>167</v>
      </c>
      <c r="B19" s="178">
        <v>3878.84</v>
      </c>
      <c r="C19" s="193">
        <v>161004210</v>
      </c>
      <c r="D19" s="194">
        <v>44775</v>
      </c>
      <c r="E19" s="177">
        <v>3611</v>
      </c>
      <c r="F19" s="177">
        <v>3163</v>
      </c>
      <c r="G19" s="177">
        <v>2896</v>
      </c>
    </row>
    <row r="20" spans="1:7" x14ac:dyDescent="0.2">
      <c r="A20" s="177" t="s">
        <v>135</v>
      </c>
      <c r="B20" s="178">
        <v>959.67</v>
      </c>
      <c r="C20" s="193" t="s">
        <v>134</v>
      </c>
      <c r="D20" s="194">
        <v>44775</v>
      </c>
      <c r="E20" s="177">
        <v>4680</v>
      </c>
      <c r="F20" s="177">
        <v>2172</v>
      </c>
      <c r="G20" s="177">
        <v>1935</v>
      </c>
    </row>
    <row r="21" spans="1:7" x14ac:dyDescent="0.2">
      <c r="A21" s="177" t="s">
        <v>135</v>
      </c>
      <c r="B21" s="178">
        <v>601.61</v>
      </c>
      <c r="C21" s="193" t="s">
        <v>134</v>
      </c>
      <c r="D21" s="194">
        <v>44775</v>
      </c>
      <c r="E21" s="177">
        <v>4680</v>
      </c>
      <c r="F21" s="177">
        <v>2172</v>
      </c>
      <c r="G21" s="177">
        <v>1935</v>
      </c>
    </row>
    <row r="22" spans="1:7" x14ac:dyDescent="0.2">
      <c r="A22" s="177" t="s">
        <v>136</v>
      </c>
      <c r="B22" s="178">
        <v>58.4</v>
      </c>
      <c r="C22" s="193" t="s">
        <v>134</v>
      </c>
      <c r="D22" s="194">
        <v>44775</v>
      </c>
      <c r="E22" s="177">
        <v>4465</v>
      </c>
      <c r="F22" s="177">
        <v>2186</v>
      </c>
      <c r="G22" s="177">
        <v>1995</v>
      </c>
    </row>
    <row r="23" spans="1:7" x14ac:dyDescent="0.2">
      <c r="A23" s="177" t="s">
        <v>161</v>
      </c>
      <c r="B23" s="178">
        <v>260.52</v>
      </c>
      <c r="C23" s="193" t="s">
        <v>134</v>
      </c>
      <c r="D23" s="194">
        <v>44775</v>
      </c>
      <c r="E23" s="177">
        <v>4150</v>
      </c>
      <c r="F23" s="177">
        <v>3119</v>
      </c>
      <c r="G23" s="177">
        <v>2833</v>
      </c>
    </row>
    <row r="24" spans="1:7" x14ac:dyDescent="0.2">
      <c r="A24" s="177" t="s">
        <v>138</v>
      </c>
      <c r="B24" s="178">
        <v>278.39</v>
      </c>
      <c r="C24" s="193" t="s">
        <v>139</v>
      </c>
      <c r="D24" s="194">
        <v>44775</v>
      </c>
      <c r="E24" s="177">
        <v>3813</v>
      </c>
      <c r="F24" s="177">
        <v>3890</v>
      </c>
      <c r="G24" s="177">
        <v>3632</v>
      </c>
    </row>
    <row r="25" spans="1:7" x14ac:dyDescent="0.2">
      <c r="A25" s="177" t="s">
        <v>223</v>
      </c>
      <c r="B25" s="178">
        <v>3100.72</v>
      </c>
      <c r="C25" s="193">
        <v>141000089</v>
      </c>
      <c r="D25" s="194">
        <v>44776</v>
      </c>
      <c r="E25" s="177">
        <v>3636</v>
      </c>
      <c r="F25" s="177">
        <v>3935</v>
      </c>
      <c r="G25" s="177">
        <v>3599</v>
      </c>
    </row>
    <row r="26" spans="1:7" x14ac:dyDescent="0.2">
      <c r="A26" s="177" t="s">
        <v>274</v>
      </c>
      <c r="B26" s="178">
        <v>3805.75</v>
      </c>
      <c r="C26" s="193">
        <v>161000267</v>
      </c>
      <c r="D26" s="194">
        <v>44776</v>
      </c>
      <c r="E26" s="177">
        <v>4183</v>
      </c>
      <c r="F26" s="177">
        <v>4511</v>
      </c>
      <c r="G26" s="177">
        <v>4145</v>
      </c>
    </row>
    <row r="27" spans="1:7" x14ac:dyDescent="0.2">
      <c r="A27" s="177" t="s">
        <v>140</v>
      </c>
      <c r="B27" s="178">
        <v>3744.85</v>
      </c>
      <c r="C27" s="193">
        <v>161001315</v>
      </c>
      <c r="D27" s="194">
        <v>44776</v>
      </c>
      <c r="E27" s="177">
        <v>4509</v>
      </c>
      <c r="F27" s="177">
        <v>4051</v>
      </c>
      <c r="G27" s="177">
        <v>3699</v>
      </c>
    </row>
    <row r="28" spans="1:7" x14ac:dyDescent="0.2">
      <c r="A28" s="177" t="s">
        <v>145</v>
      </c>
      <c r="B28" s="178">
        <v>2731.71</v>
      </c>
      <c r="C28" s="193">
        <v>161002666</v>
      </c>
      <c r="D28" s="194">
        <v>44776</v>
      </c>
      <c r="E28" s="177">
        <v>3250</v>
      </c>
      <c r="F28" s="177">
        <v>3385</v>
      </c>
      <c r="G28" s="177">
        <v>3189</v>
      </c>
    </row>
    <row r="29" spans="1:7" x14ac:dyDescent="0.2">
      <c r="A29" s="177" t="s">
        <v>145</v>
      </c>
      <c r="B29" s="178">
        <v>3366.45</v>
      </c>
      <c r="C29" s="193">
        <v>161002669</v>
      </c>
      <c r="D29" s="194">
        <v>44776</v>
      </c>
      <c r="E29" s="177">
        <v>3595</v>
      </c>
      <c r="F29" s="177">
        <v>3955</v>
      </c>
      <c r="G29" s="177">
        <v>3694</v>
      </c>
    </row>
    <row r="30" spans="1:7" x14ac:dyDescent="0.2">
      <c r="A30" s="177" t="s">
        <v>135</v>
      </c>
      <c r="B30" s="178">
        <v>901.07</v>
      </c>
      <c r="C30" s="193" t="s">
        <v>134</v>
      </c>
      <c r="D30" s="194">
        <v>44776</v>
      </c>
      <c r="E30" s="177">
        <v>4621</v>
      </c>
      <c r="F30" s="177">
        <v>2277</v>
      </c>
      <c r="G30" s="177">
        <v>2058</v>
      </c>
    </row>
    <row r="31" spans="1:7" x14ac:dyDescent="0.2">
      <c r="A31" s="177" t="s">
        <v>135</v>
      </c>
      <c r="B31" s="178">
        <v>601.09</v>
      </c>
      <c r="C31" s="193" t="s">
        <v>134</v>
      </c>
      <c r="D31" s="194">
        <v>44776</v>
      </c>
      <c r="E31" s="177">
        <v>4621</v>
      </c>
      <c r="F31" s="177">
        <v>2277</v>
      </c>
      <c r="G31" s="177">
        <v>2058</v>
      </c>
    </row>
    <row r="32" spans="1:7" x14ac:dyDescent="0.2">
      <c r="A32" s="177" t="s">
        <v>136</v>
      </c>
      <c r="B32" s="178">
        <v>92.16</v>
      </c>
      <c r="C32" s="193" t="s">
        <v>134</v>
      </c>
      <c r="D32" s="194">
        <v>44776</v>
      </c>
      <c r="E32" s="177">
        <v>4396</v>
      </c>
      <c r="F32" s="177">
        <v>2107</v>
      </c>
      <c r="G32" s="177">
        <v>1883</v>
      </c>
    </row>
    <row r="33" spans="1:7" x14ac:dyDescent="0.2">
      <c r="A33" s="177" t="s">
        <v>161</v>
      </c>
      <c r="B33" s="178">
        <v>236.88</v>
      </c>
      <c r="C33" s="193" t="s">
        <v>134</v>
      </c>
      <c r="D33" s="194">
        <v>44776</v>
      </c>
      <c r="E33" s="177">
        <v>4013</v>
      </c>
      <c r="F33" s="177">
        <v>1966</v>
      </c>
      <c r="G33" s="177">
        <v>1720</v>
      </c>
    </row>
    <row r="34" spans="1:7" x14ac:dyDescent="0.2">
      <c r="A34" s="177" t="s">
        <v>138</v>
      </c>
      <c r="B34" s="178">
        <v>471.62</v>
      </c>
      <c r="C34" s="193" t="s">
        <v>139</v>
      </c>
      <c r="D34" s="194">
        <v>44776</v>
      </c>
      <c r="E34" s="177">
        <v>4312</v>
      </c>
      <c r="F34" s="177">
        <v>3908</v>
      </c>
      <c r="G34" s="177">
        <v>3673</v>
      </c>
    </row>
    <row r="35" spans="1:7" x14ac:dyDescent="0.2">
      <c r="A35" s="177" t="s">
        <v>130</v>
      </c>
      <c r="B35" s="178">
        <v>2949.24</v>
      </c>
      <c r="C35" s="193">
        <v>161001802</v>
      </c>
      <c r="D35" s="194">
        <v>44777</v>
      </c>
      <c r="E35" s="177">
        <v>4407</v>
      </c>
      <c r="F35" s="177">
        <v>3537</v>
      </c>
      <c r="G35" s="177">
        <v>3233</v>
      </c>
    </row>
    <row r="36" spans="1:7" x14ac:dyDescent="0.2">
      <c r="A36" s="177" t="s">
        <v>128</v>
      </c>
      <c r="B36" s="178">
        <v>3388.47</v>
      </c>
      <c r="C36" s="193">
        <v>161001974</v>
      </c>
      <c r="D36" s="194">
        <v>44777</v>
      </c>
      <c r="E36" s="177">
        <v>4150</v>
      </c>
      <c r="F36" s="177">
        <v>4942</v>
      </c>
      <c r="G36" s="177">
        <v>4606</v>
      </c>
    </row>
    <row r="37" spans="1:7" x14ac:dyDescent="0.2">
      <c r="A37" s="177" t="s">
        <v>276</v>
      </c>
      <c r="B37" s="178">
        <v>3424.52</v>
      </c>
      <c r="C37" s="193">
        <v>162004220</v>
      </c>
      <c r="D37" s="194">
        <v>44777</v>
      </c>
      <c r="E37" s="177">
        <v>3757</v>
      </c>
      <c r="F37" s="177">
        <v>3432</v>
      </c>
      <c r="G37" s="177">
        <v>3202</v>
      </c>
    </row>
    <row r="38" spans="1:7" x14ac:dyDescent="0.2">
      <c r="A38" s="177" t="s">
        <v>135</v>
      </c>
      <c r="B38" s="178">
        <v>681.29</v>
      </c>
      <c r="C38" s="193" t="s">
        <v>134</v>
      </c>
      <c r="D38" s="194">
        <v>44777</v>
      </c>
      <c r="E38" s="177">
        <v>4725</v>
      </c>
      <c r="F38" s="177">
        <v>2966</v>
      </c>
      <c r="G38" s="177">
        <v>2736</v>
      </c>
    </row>
    <row r="39" spans="1:7" x14ac:dyDescent="0.2">
      <c r="A39" s="177" t="s">
        <v>135</v>
      </c>
      <c r="B39" s="178">
        <v>354.04</v>
      </c>
      <c r="C39" s="193" t="s">
        <v>134</v>
      </c>
      <c r="D39" s="194">
        <v>44777</v>
      </c>
      <c r="E39" s="177">
        <v>4725</v>
      </c>
      <c r="F39" s="177">
        <v>2966</v>
      </c>
      <c r="G39" s="177">
        <v>2736</v>
      </c>
    </row>
    <row r="40" spans="1:7" x14ac:dyDescent="0.2">
      <c r="A40" s="177" t="s">
        <v>136</v>
      </c>
      <c r="B40" s="178">
        <v>89.86</v>
      </c>
      <c r="C40" s="193" t="s">
        <v>134</v>
      </c>
      <c r="D40" s="194">
        <v>44777</v>
      </c>
      <c r="E40" s="177">
        <v>3850</v>
      </c>
      <c r="F40" s="177">
        <v>2808</v>
      </c>
      <c r="G40" s="177">
        <v>2541</v>
      </c>
    </row>
    <row r="41" spans="1:7" x14ac:dyDescent="0.2">
      <c r="A41" s="177" t="s">
        <v>161</v>
      </c>
      <c r="B41" s="178">
        <v>245.4</v>
      </c>
      <c r="C41" s="193" t="s">
        <v>134</v>
      </c>
      <c r="D41" s="194">
        <v>44777</v>
      </c>
      <c r="E41" s="177">
        <v>4855</v>
      </c>
      <c r="F41" s="177">
        <v>2942</v>
      </c>
      <c r="G41" s="177">
        <v>2691</v>
      </c>
    </row>
    <row r="42" spans="1:7" x14ac:dyDescent="0.2">
      <c r="A42" s="177" t="s">
        <v>277</v>
      </c>
      <c r="B42" s="178">
        <v>3307.93</v>
      </c>
      <c r="C42" s="193">
        <v>161000115</v>
      </c>
      <c r="D42" s="194">
        <v>44778</v>
      </c>
      <c r="E42" s="177">
        <v>3605</v>
      </c>
      <c r="F42" s="177">
        <v>3221</v>
      </c>
      <c r="G42" s="177">
        <v>2885</v>
      </c>
    </row>
    <row r="43" spans="1:7" x14ac:dyDescent="0.2">
      <c r="A43" s="177" t="s">
        <v>130</v>
      </c>
      <c r="B43" s="178">
        <v>3159.67</v>
      </c>
      <c r="C43" s="193">
        <v>161001803</v>
      </c>
      <c r="D43" s="194">
        <v>44778</v>
      </c>
      <c r="E43" s="177">
        <v>4115</v>
      </c>
      <c r="F43" s="177">
        <v>3472</v>
      </c>
      <c r="G43" s="177">
        <v>3191</v>
      </c>
    </row>
    <row r="44" spans="1:7" x14ac:dyDescent="0.2">
      <c r="A44" s="177" t="s">
        <v>145</v>
      </c>
      <c r="B44" s="178">
        <v>3200.24</v>
      </c>
      <c r="C44" s="193">
        <v>161002671</v>
      </c>
      <c r="D44" s="194">
        <v>44778</v>
      </c>
      <c r="E44" s="177">
        <v>2884</v>
      </c>
      <c r="F44" s="177">
        <v>3661</v>
      </c>
      <c r="G44" s="177">
        <v>3380</v>
      </c>
    </row>
    <row r="45" spans="1:7" x14ac:dyDescent="0.2">
      <c r="A45" s="177" t="s">
        <v>122</v>
      </c>
      <c r="B45" s="178">
        <v>3564.3</v>
      </c>
      <c r="C45" s="193">
        <v>261004096</v>
      </c>
      <c r="D45" s="194">
        <v>44778</v>
      </c>
      <c r="E45" s="177">
        <v>4039</v>
      </c>
      <c r="F45" s="177">
        <v>3703</v>
      </c>
      <c r="G45" s="177">
        <v>3543</v>
      </c>
    </row>
    <row r="46" spans="1:7" x14ac:dyDescent="0.2">
      <c r="A46" s="177" t="s">
        <v>135</v>
      </c>
      <c r="B46" s="178">
        <v>741.95</v>
      </c>
      <c r="C46" s="193" t="s">
        <v>134</v>
      </c>
      <c r="D46" s="194">
        <v>44778</v>
      </c>
      <c r="E46" s="177">
        <v>4367</v>
      </c>
      <c r="F46" s="177">
        <v>3397</v>
      </c>
      <c r="G46" s="177">
        <v>3101</v>
      </c>
    </row>
    <row r="47" spans="1:7" x14ac:dyDescent="0.2">
      <c r="A47" s="177" t="s">
        <v>135</v>
      </c>
      <c r="B47" s="178">
        <v>364.29</v>
      </c>
      <c r="C47" s="193" t="s">
        <v>134</v>
      </c>
      <c r="D47" s="194">
        <v>44778</v>
      </c>
      <c r="E47" s="177">
        <v>4367</v>
      </c>
      <c r="F47" s="177">
        <v>3397</v>
      </c>
      <c r="G47" s="177">
        <v>3101</v>
      </c>
    </row>
    <row r="48" spans="1:7" x14ac:dyDescent="0.2">
      <c r="A48" s="177" t="s">
        <v>136</v>
      </c>
      <c r="B48" s="178">
        <v>153.69</v>
      </c>
      <c r="C48" s="193" t="s">
        <v>134</v>
      </c>
      <c r="D48" s="194">
        <v>44778</v>
      </c>
      <c r="E48" s="177">
        <v>2636</v>
      </c>
      <c r="F48" s="177">
        <v>4115</v>
      </c>
      <c r="G48" s="177">
        <v>3783</v>
      </c>
    </row>
    <row r="49" spans="1:7" x14ac:dyDescent="0.2">
      <c r="A49" s="177" t="s">
        <v>161</v>
      </c>
      <c r="B49" s="178">
        <v>135.44</v>
      </c>
      <c r="C49" s="193" t="s">
        <v>134</v>
      </c>
      <c r="D49" s="194">
        <v>44778</v>
      </c>
      <c r="E49" s="177">
        <v>4624</v>
      </c>
      <c r="F49" s="177">
        <v>4533</v>
      </c>
      <c r="G49" s="177">
        <v>4448</v>
      </c>
    </row>
    <row r="50" spans="1:7" x14ac:dyDescent="0.2">
      <c r="A50" s="177" t="s">
        <v>274</v>
      </c>
      <c r="B50" s="178">
        <v>3808</v>
      </c>
      <c r="C50" s="193">
        <v>161000269</v>
      </c>
      <c r="D50" s="194">
        <v>44779</v>
      </c>
      <c r="E50" s="177">
        <v>4183</v>
      </c>
      <c r="F50" s="177">
        <v>4056</v>
      </c>
      <c r="G50" s="177">
        <v>3729</v>
      </c>
    </row>
    <row r="51" spans="1:7" x14ac:dyDescent="0.2">
      <c r="A51" s="177" t="s">
        <v>130</v>
      </c>
      <c r="B51" s="178">
        <v>3051.48</v>
      </c>
      <c r="C51" s="193">
        <v>161001804</v>
      </c>
      <c r="D51" s="194">
        <v>44779</v>
      </c>
      <c r="E51" s="177">
        <v>4005</v>
      </c>
      <c r="F51" s="177">
        <v>3526</v>
      </c>
      <c r="G51" s="177">
        <v>3277</v>
      </c>
    </row>
    <row r="52" spans="1:7" x14ac:dyDescent="0.2">
      <c r="A52" s="177" t="s">
        <v>167</v>
      </c>
      <c r="B52" s="178">
        <v>4027.18</v>
      </c>
      <c r="C52" s="193">
        <v>161004216</v>
      </c>
      <c r="D52" s="194">
        <v>44779</v>
      </c>
      <c r="E52" s="177">
        <v>3263</v>
      </c>
      <c r="F52" s="177">
        <v>3786</v>
      </c>
      <c r="G52" s="177">
        <v>3517</v>
      </c>
    </row>
    <row r="53" spans="1:7" x14ac:dyDescent="0.2">
      <c r="A53" s="177" t="s">
        <v>276</v>
      </c>
      <c r="B53" s="178">
        <v>3852.28</v>
      </c>
      <c r="C53" s="193">
        <v>162004229</v>
      </c>
      <c r="D53" s="194">
        <v>44779</v>
      </c>
      <c r="E53" s="177">
        <v>3435</v>
      </c>
      <c r="F53" s="177">
        <v>3217</v>
      </c>
      <c r="G53" s="177">
        <v>2958</v>
      </c>
    </row>
    <row r="54" spans="1:7" x14ac:dyDescent="0.2">
      <c r="A54" s="177" t="s">
        <v>135</v>
      </c>
      <c r="B54" s="178">
        <v>835.31</v>
      </c>
      <c r="C54" s="193" t="s">
        <v>134</v>
      </c>
      <c r="D54" s="194">
        <v>44779</v>
      </c>
      <c r="E54" s="177">
        <v>4410</v>
      </c>
      <c r="F54" s="177">
        <v>3553</v>
      </c>
      <c r="G54" s="177">
        <v>3202</v>
      </c>
    </row>
    <row r="55" spans="1:7" x14ac:dyDescent="0.2">
      <c r="A55" s="177" t="s">
        <v>135</v>
      </c>
      <c r="B55" s="178">
        <v>481.85</v>
      </c>
      <c r="C55" s="193" t="s">
        <v>134</v>
      </c>
      <c r="D55" s="194">
        <v>44779</v>
      </c>
      <c r="E55" s="177">
        <v>4410</v>
      </c>
      <c r="F55" s="177">
        <v>3553</v>
      </c>
      <c r="G55" s="177">
        <v>3202</v>
      </c>
    </row>
    <row r="56" spans="1:7" x14ac:dyDescent="0.2">
      <c r="A56" s="177" t="s">
        <v>136</v>
      </c>
      <c r="B56" s="178">
        <v>155.13999999999999</v>
      </c>
      <c r="C56" s="193" t="s">
        <v>134</v>
      </c>
      <c r="D56" s="194">
        <v>44779</v>
      </c>
      <c r="E56" s="177">
        <v>3944</v>
      </c>
      <c r="F56" s="177">
        <v>3520</v>
      </c>
      <c r="G56" s="177">
        <v>3342</v>
      </c>
    </row>
    <row r="57" spans="1:7" x14ac:dyDescent="0.2">
      <c r="A57" s="177" t="s">
        <v>161</v>
      </c>
      <c r="B57" s="178">
        <v>253.33</v>
      </c>
      <c r="C57" s="193" t="s">
        <v>134</v>
      </c>
      <c r="D57" s="194">
        <v>44779</v>
      </c>
      <c r="E57" s="177">
        <v>4748</v>
      </c>
      <c r="F57" s="177">
        <v>3261</v>
      </c>
      <c r="G57" s="177">
        <v>3026</v>
      </c>
    </row>
    <row r="58" spans="1:7" x14ac:dyDescent="0.2">
      <c r="A58" s="177" t="s">
        <v>274</v>
      </c>
      <c r="B58" s="178">
        <v>3805.92</v>
      </c>
      <c r="C58" s="193">
        <v>161000270</v>
      </c>
      <c r="D58" s="194">
        <v>44780</v>
      </c>
      <c r="E58" s="177">
        <v>4183</v>
      </c>
      <c r="F58" s="177">
        <v>4476</v>
      </c>
      <c r="G58" s="177">
        <v>4076</v>
      </c>
    </row>
    <row r="59" spans="1:7" x14ac:dyDescent="0.2">
      <c r="A59" s="177" t="s">
        <v>135</v>
      </c>
      <c r="B59" s="178">
        <v>455.43</v>
      </c>
      <c r="C59" s="193" t="s">
        <v>134</v>
      </c>
      <c r="D59" s="194">
        <v>44780</v>
      </c>
      <c r="E59" s="177">
        <v>4217</v>
      </c>
      <c r="F59" s="177">
        <v>3154</v>
      </c>
      <c r="G59" s="177">
        <v>2853</v>
      </c>
    </row>
    <row r="60" spans="1:7" x14ac:dyDescent="0.2">
      <c r="A60" s="177" t="s">
        <v>136</v>
      </c>
      <c r="B60" s="178">
        <v>210.49</v>
      </c>
      <c r="C60" s="193" t="s">
        <v>134</v>
      </c>
      <c r="D60" s="194">
        <v>44780</v>
      </c>
      <c r="E60" s="177">
        <v>3711</v>
      </c>
      <c r="F60" s="177">
        <v>3631</v>
      </c>
      <c r="G60" s="177">
        <v>3190</v>
      </c>
    </row>
    <row r="61" spans="1:7" x14ac:dyDescent="0.2">
      <c r="A61" s="177" t="s">
        <v>161</v>
      </c>
      <c r="B61" s="178">
        <v>120.68</v>
      </c>
      <c r="C61" s="193" t="s">
        <v>134</v>
      </c>
      <c r="D61" s="194">
        <v>44780</v>
      </c>
      <c r="E61" s="177">
        <v>4727</v>
      </c>
      <c r="F61" s="177">
        <v>3762</v>
      </c>
      <c r="G61" s="177">
        <v>3524</v>
      </c>
    </row>
    <row r="62" spans="1:7" x14ac:dyDescent="0.2">
      <c r="A62" s="177" t="s">
        <v>140</v>
      </c>
      <c r="B62" s="178">
        <v>3891.9</v>
      </c>
      <c r="C62" s="193">
        <v>161001316</v>
      </c>
      <c r="D62" s="194">
        <v>44781</v>
      </c>
      <c r="E62" s="177">
        <v>4804</v>
      </c>
      <c r="F62" s="177">
        <v>4015</v>
      </c>
      <c r="G62" s="177">
        <v>3712</v>
      </c>
    </row>
    <row r="63" spans="1:7" x14ac:dyDescent="0.2">
      <c r="A63" s="177" t="s">
        <v>135</v>
      </c>
      <c r="B63" s="178">
        <v>514.04999999999995</v>
      </c>
      <c r="C63" s="193" t="s">
        <v>134</v>
      </c>
      <c r="D63" s="194">
        <v>44781</v>
      </c>
      <c r="E63" s="177">
        <v>4371</v>
      </c>
      <c r="F63" s="177">
        <v>3413</v>
      </c>
      <c r="G63" s="177">
        <v>3082</v>
      </c>
    </row>
    <row r="64" spans="1:7" x14ac:dyDescent="0.2">
      <c r="A64" s="177" t="s">
        <v>136</v>
      </c>
      <c r="B64" s="178">
        <v>185.47</v>
      </c>
      <c r="C64" s="193" t="s">
        <v>134</v>
      </c>
      <c r="D64" s="194">
        <v>44781</v>
      </c>
      <c r="E64" s="177">
        <v>3210</v>
      </c>
      <c r="F64" s="177">
        <v>3265</v>
      </c>
      <c r="G64" s="177">
        <v>2953</v>
      </c>
    </row>
    <row r="65" spans="1:7" x14ac:dyDescent="0.2">
      <c r="A65" s="177" t="s">
        <v>161</v>
      </c>
      <c r="B65" s="178">
        <v>120.45</v>
      </c>
      <c r="C65" s="193" t="s">
        <v>134</v>
      </c>
      <c r="D65" s="194">
        <v>44781</v>
      </c>
      <c r="E65" s="177">
        <v>4855</v>
      </c>
      <c r="F65" s="177">
        <v>2920</v>
      </c>
      <c r="G65" s="177">
        <v>2647</v>
      </c>
    </row>
    <row r="66" spans="1:7" x14ac:dyDescent="0.2">
      <c r="A66" s="177" t="s">
        <v>274</v>
      </c>
      <c r="B66" s="178">
        <v>3890.75</v>
      </c>
      <c r="C66" s="193">
        <v>161000271</v>
      </c>
      <c r="D66" s="194">
        <v>44782</v>
      </c>
      <c r="E66" s="177">
        <v>4183</v>
      </c>
      <c r="F66" s="177">
        <v>4148</v>
      </c>
      <c r="G66" s="177">
        <v>3988</v>
      </c>
    </row>
    <row r="67" spans="1:7" x14ac:dyDescent="0.2">
      <c r="A67" s="177" t="s">
        <v>135</v>
      </c>
      <c r="B67" s="178">
        <v>507.24</v>
      </c>
      <c r="C67" s="193" t="s">
        <v>134</v>
      </c>
      <c r="D67" s="194">
        <v>44782</v>
      </c>
      <c r="E67" s="177">
        <v>4459</v>
      </c>
      <c r="F67" s="177">
        <v>3235</v>
      </c>
      <c r="G67" s="177">
        <v>2899</v>
      </c>
    </row>
    <row r="68" spans="1:7" x14ac:dyDescent="0.2">
      <c r="A68" s="177" t="s">
        <v>136</v>
      </c>
      <c r="B68" s="178">
        <v>123.63</v>
      </c>
      <c r="C68" s="193" t="s">
        <v>134</v>
      </c>
      <c r="D68" s="194">
        <v>44782</v>
      </c>
      <c r="E68" s="177">
        <v>4012</v>
      </c>
      <c r="F68" s="177">
        <v>3417</v>
      </c>
      <c r="G68" s="177">
        <v>3038</v>
      </c>
    </row>
    <row r="69" spans="1:7" x14ac:dyDescent="0.2">
      <c r="A69" s="177" t="s">
        <v>161</v>
      </c>
      <c r="B69" s="178">
        <v>27.18</v>
      </c>
      <c r="C69" s="193" t="s">
        <v>134</v>
      </c>
      <c r="D69" s="194">
        <v>44782</v>
      </c>
      <c r="E69" s="177">
        <v>3781</v>
      </c>
      <c r="F69" s="177">
        <v>4159</v>
      </c>
      <c r="G69" s="177">
        <v>3804</v>
      </c>
    </row>
    <row r="70" spans="1:7" x14ac:dyDescent="0.2">
      <c r="A70" s="177" t="s">
        <v>276</v>
      </c>
      <c r="B70" s="178">
        <v>3751.96</v>
      </c>
      <c r="C70" s="193">
        <v>162004256</v>
      </c>
      <c r="D70" s="194">
        <v>44783</v>
      </c>
      <c r="E70" s="177">
        <v>3631</v>
      </c>
      <c r="F70" s="177">
        <v>2647</v>
      </c>
      <c r="G70" s="177">
        <v>2315</v>
      </c>
    </row>
    <row r="71" spans="1:7" x14ac:dyDescent="0.2">
      <c r="A71" s="177" t="s">
        <v>135</v>
      </c>
      <c r="B71" s="178">
        <v>65.48</v>
      </c>
      <c r="C71" s="193" t="s">
        <v>134</v>
      </c>
      <c r="D71" s="194">
        <v>44783</v>
      </c>
      <c r="E71" s="177">
        <v>3850</v>
      </c>
      <c r="F71" s="177">
        <v>3500</v>
      </c>
      <c r="G71" s="177">
        <v>3142</v>
      </c>
    </row>
    <row r="72" spans="1:7" x14ac:dyDescent="0.2">
      <c r="A72" s="177" t="s">
        <v>277</v>
      </c>
      <c r="B72" s="178">
        <v>3654.9</v>
      </c>
      <c r="C72" s="193">
        <v>161000116</v>
      </c>
      <c r="D72" s="194">
        <v>44784</v>
      </c>
      <c r="E72" s="177">
        <v>3605</v>
      </c>
      <c r="F72" s="177">
        <v>3404</v>
      </c>
      <c r="G72" s="177">
        <v>3011</v>
      </c>
    </row>
    <row r="73" spans="1:7" x14ac:dyDescent="0.2">
      <c r="A73" s="177" t="s">
        <v>135</v>
      </c>
      <c r="B73" s="178">
        <v>213.88</v>
      </c>
      <c r="C73" s="193" t="s">
        <v>134</v>
      </c>
      <c r="D73" s="194">
        <v>44784</v>
      </c>
      <c r="E73" s="177">
        <v>4779</v>
      </c>
      <c r="F73" s="177">
        <v>2949</v>
      </c>
      <c r="G73" s="177">
        <v>2592</v>
      </c>
    </row>
    <row r="74" spans="1:7" x14ac:dyDescent="0.2">
      <c r="A74" s="177" t="s">
        <v>161</v>
      </c>
      <c r="B74" s="178">
        <v>27.43</v>
      </c>
      <c r="C74" s="193" t="s">
        <v>134</v>
      </c>
      <c r="D74" s="194">
        <v>44784</v>
      </c>
      <c r="E74" s="177">
        <v>3468</v>
      </c>
      <c r="F74" s="177">
        <v>3189</v>
      </c>
      <c r="G74" s="177">
        <v>2941</v>
      </c>
    </row>
    <row r="75" spans="1:7" x14ac:dyDescent="0.2">
      <c r="A75" s="177" t="s">
        <v>276</v>
      </c>
      <c r="B75" s="178">
        <v>2696.45</v>
      </c>
      <c r="C75" s="193">
        <v>162004275</v>
      </c>
      <c r="D75" s="194">
        <v>44785</v>
      </c>
      <c r="E75" s="177">
        <v>3756</v>
      </c>
      <c r="F75" s="177">
        <v>2602</v>
      </c>
      <c r="G75" s="177">
        <v>2273</v>
      </c>
    </row>
    <row r="76" spans="1:7" x14ac:dyDescent="0.2">
      <c r="A76" s="177" t="s">
        <v>135</v>
      </c>
      <c r="B76" s="178">
        <v>510.37</v>
      </c>
      <c r="C76" s="193" t="s">
        <v>134</v>
      </c>
      <c r="D76" s="194">
        <v>44785</v>
      </c>
      <c r="E76" s="177">
        <v>4364</v>
      </c>
      <c r="F76" s="177">
        <v>3444</v>
      </c>
      <c r="G76" s="177">
        <v>3075</v>
      </c>
    </row>
    <row r="77" spans="1:7" x14ac:dyDescent="0.2">
      <c r="A77" s="177" t="s">
        <v>277</v>
      </c>
      <c r="B77" s="178">
        <v>3928.15</v>
      </c>
      <c r="C77" s="193">
        <v>161000117</v>
      </c>
      <c r="D77" s="194">
        <v>44786</v>
      </c>
      <c r="E77" s="177">
        <v>3605</v>
      </c>
      <c r="F77" s="177">
        <v>4170</v>
      </c>
      <c r="G77" s="177">
        <v>3814</v>
      </c>
    </row>
    <row r="78" spans="1:7" x14ac:dyDescent="0.2">
      <c r="A78" s="177" t="s">
        <v>274</v>
      </c>
      <c r="B78" s="178">
        <v>3912.45</v>
      </c>
      <c r="C78" s="193">
        <v>161000272</v>
      </c>
      <c r="D78" s="194">
        <v>44786</v>
      </c>
      <c r="E78" s="177">
        <v>4183</v>
      </c>
      <c r="F78" s="177">
        <v>4560</v>
      </c>
      <c r="G78" s="177">
        <v>4110</v>
      </c>
    </row>
    <row r="79" spans="1:7" x14ac:dyDescent="0.2">
      <c r="A79" s="177" t="s">
        <v>140</v>
      </c>
      <c r="B79" s="178">
        <v>3771.11</v>
      </c>
      <c r="C79" s="193">
        <v>161001317</v>
      </c>
      <c r="D79" s="194">
        <v>44786</v>
      </c>
      <c r="E79" s="177">
        <v>4496</v>
      </c>
      <c r="F79" s="177">
        <v>4137</v>
      </c>
      <c r="G79" s="177">
        <v>3738</v>
      </c>
    </row>
    <row r="80" spans="1:7" x14ac:dyDescent="0.2">
      <c r="A80" s="177" t="s">
        <v>153</v>
      </c>
      <c r="B80" s="178">
        <v>3240.42</v>
      </c>
      <c r="C80" s="193">
        <v>161004853</v>
      </c>
      <c r="D80" s="194">
        <v>44786</v>
      </c>
      <c r="E80" s="177">
        <v>4398</v>
      </c>
      <c r="F80" s="177">
        <v>3379</v>
      </c>
      <c r="G80" s="177">
        <v>3034</v>
      </c>
    </row>
    <row r="81" spans="1:7" x14ac:dyDescent="0.2">
      <c r="A81" s="177" t="s">
        <v>135</v>
      </c>
      <c r="B81" s="178">
        <v>760.45</v>
      </c>
      <c r="C81" s="193" t="s">
        <v>134</v>
      </c>
      <c r="D81" s="194">
        <v>44786</v>
      </c>
      <c r="E81" s="177">
        <v>4470</v>
      </c>
      <c r="F81" s="177">
        <v>1734</v>
      </c>
      <c r="G81" s="177">
        <v>1515</v>
      </c>
    </row>
    <row r="82" spans="1:7" x14ac:dyDescent="0.2">
      <c r="A82" s="177" t="s">
        <v>161</v>
      </c>
      <c r="B82" s="178">
        <v>31.39</v>
      </c>
      <c r="C82" s="193" t="s">
        <v>134</v>
      </c>
      <c r="D82" s="194">
        <v>44786</v>
      </c>
      <c r="E82" s="177">
        <v>4150</v>
      </c>
      <c r="F82" s="177">
        <v>2566</v>
      </c>
      <c r="G82" s="177">
        <v>2330</v>
      </c>
    </row>
    <row r="83" spans="1:7" x14ac:dyDescent="0.2">
      <c r="A83" s="177" t="s">
        <v>181</v>
      </c>
      <c r="B83" s="178">
        <v>3756.65</v>
      </c>
      <c r="C83" s="193">
        <v>161001992</v>
      </c>
      <c r="D83" s="194">
        <v>44787</v>
      </c>
      <c r="E83" s="177">
        <v>3936</v>
      </c>
      <c r="F83" s="177">
        <v>3361</v>
      </c>
      <c r="G83" s="177">
        <v>3084</v>
      </c>
    </row>
    <row r="84" spans="1:7" x14ac:dyDescent="0.2">
      <c r="A84" s="177" t="s">
        <v>145</v>
      </c>
      <c r="B84" s="178">
        <v>3755</v>
      </c>
      <c r="C84" s="193">
        <v>161002683</v>
      </c>
      <c r="D84" s="194">
        <v>44787</v>
      </c>
      <c r="E84" s="177">
        <v>3494</v>
      </c>
      <c r="F84" s="177">
        <v>3366</v>
      </c>
      <c r="G84" s="177">
        <v>3072</v>
      </c>
    </row>
    <row r="85" spans="1:7" x14ac:dyDescent="0.2">
      <c r="A85" s="177" t="s">
        <v>276</v>
      </c>
      <c r="B85" s="178">
        <v>4043.65</v>
      </c>
      <c r="C85" s="193">
        <v>162004293</v>
      </c>
      <c r="D85" s="194">
        <v>44787</v>
      </c>
      <c r="E85" s="177">
        <v>3404</v>
      </c>
      <c r="F85" s="177">
        <v>3747</v>
      </c>
      <c r="G85" s="177">
        <v>3447</v>
      </c>
    </row>
    <row r="86" spans="1:7" x14ac:dyDescent="0.2">
      <c r="A86" s="177" t="s">
        <v>135</v>
      </c>
      <c r="B86" s="178">
        <v>368.44</v>
      </c>
      <c r="C86" s="193" t="s">
        <v>134</v>
      </c>
      <c r="D86" s="194">
        <v>44787</v>
      </c>
      <c r="E86" s="177">
        <v>4301</v>
      </c>
      <c r="F86" s="177">
        <v>1740</v>
      </c>
      <c r="G86" s="177">
        <v>1562</v>
      </c>
    </row>
    <row r="87" spans="1:7" x14ac:dyDescent="0.2">
      <c r="A87" s="177" t="s">
        <v>126</v>
      </c>
      <c r="B87" s="178">
        <v>3131.45</v>
      </c>
      <c r="C87" s="193">
        <v>161001036</v>
      </c>
      <c r="D87" s="194">
        <v>44788</v>
      </c>
      <c r="E87" s="177">
        <v>4091</v>
      </c>
      <c r="F87" s="177">
        <v>3846</v>
      </c>
      <c r="G87" s="177">
        <v>3524</v>
      </c>
    </row>
    <row r="88" spans="1:7" x14ac:dyDescent="0.2">
      <c r="A88" s="177" t="s">
        <v>135</v>
      </c>
      <c r="B88" s="178">
        <v>509.74</v>
      </c>
      <c r="C88" s="193" t="s">
        <v>134</v>
      </c>
      <c r="D88" s="194">
        <v>44789</v>
      </c>
      <c r="E88" s="177">
        <v>4805</v>
      </c>
      <c r="F88" s="177">
        <v>2840</v>
      </c>
      <c r="G88" s="177">
        <v>2577</v>
      </c>
    </row>
    <row r="89" spans="1:7" x14ac:dyDescent="0.2">
      <c r="A89" s="177" t="s">
        <v>161</v>
      </c>
      <c r="B89" s="178">
        <v>30.58</v>
      </c>
      <c r="C89" s="193" t="s">
        <v>134</v>
      </c>
      <c r="D89" s="194">
        <v>44789</v>
      </c>
      <c r="E89" s="177">
        <v>4150</v>
      </c>
      <c r="F89" s="177">
        <v>4366</v>
      </c>
      <c r="G89" s="177">
        <v>4064</v>
      </c>
    </row>
    <row r="90" spans="1:7" x14ac:dyDescent="0.2">
      <c r="A90" s="177" t="s">
        <v>274</v>
      </c>
      <c r="B90" s="178">
        <v>3985.9</v>
      </c>
      <c r="C90" s="193">
        <v>161000275</v>
      </c>
      <c r="D90" s="194">
        <v>44790</v>
      </c>
      <c r="E90" s="177">
        <v>4183</v>
      </c>
      <c r="F90" s="177">
        <v>4160</v>
      </c>
      <c r="G90" s="177">
        <v>3853</v>
      </c>
    </row>
    <row r="91" spans="1:7" x14ac:dyDescent="0.2">
      <c r="A91" s="177" t="s">
        <v>140</v>
      </c>
      <c r="B91" s="178">
        <v>3803.7</v>
      </c>
      <c r="C91" s="193">
        <v>161001318</v>
      </c>
      <c r="D91" s="194">
        <v>44790</v>
      </c>
      <c r="E91" s="177">
        <v>4367</v>
      </c>
      <c r="F91" s="177">
        <v>4007</v>
      </c>
      <c r="G91" s="177">
        <v>3631</v>
      </c>
    </row>
    <row r="92" spans="1:7" x14ac:dyDescent="0.2">
      <c r="A92" s="177" t="s">
        <v>167</v>
      </c>
      <c r="B92" s="178">
        <v>3669.5</v>
      </c>
      <c r="C92" s="193">
        <v>161004226</v>
      </c>
      <c r="D92" s="194">
        <v>44790</v>
      </c>
      <c r="E92" s="177">
        <v>3573</v>
      </c>
      <c r="F92" s="177">
        <v>2802</v>
      </c>
      <c r="G92" s="177">
        <v>2488</v>
      </c>
    </row>
    <row r="93" spans="1:7" x14ac:dyDescent="0.2">
      <c r="A93" s="177" t="s">
        <v>135</v>
      </c>
      <c r="B93" s="178">
        <v>598.80999999999995</v>
      </c>
      <c r="C93" s="193" t="s">
        <v>134</v>
      </c>
      <c r="D93" s="194">
        <v>44790</v>
      </c>
      <c r="E93" s="177">
        <v>4110</v>
      </c>
      <c r="F93" s="177">
        <v>4341</v>
      </c>
      <c r="G93" s="177">
        <v>4086</v>
      </c>
    </row>
    <row r="94" spans="1:7" x14ac:dyDescent="0.2">
      <c r="A94" s="177" t="s">
        <v>161</v>
      </c>
      <c r="B94" s="178">
        <v>29.03</v>
      </c>
      <c r="C94" s="193" t="s">
        <v>134</v>
      </c>
      <c r="D94" s="194">
        <v>44790</v>
      </c>
      <c r="E94" s="177">
        <v>4150</v>
      </c>
      <c r="F94" s="177">
        <v>3189</v>
      </c>
      <c r="G94" s="177">
        <v>2941</v>
      </c>
    </row>
    <row r="95" spans="1:7" x14ac:dyDescent="0.2">
      <c r="A95" s="177" t="s">
        <v>167</v>
      </c>
      <c r="B95" s="178">
        <v>3930.15</v>
      </c>
      <c r="C95" s="193">
        <v>161004227</v>
      </c>
      <c r="D95" s="194">
        <v>44791</v>
      </c>
      <c r="E95" s="177">
        <v>3434</v>
      </c>
      <c r="F95" s="177">
        <v>2859</v>
      </c>
      <c r="G95" s="177">
        <v>2526</v>
      </c>
    </row>
    <row r="96" spans="1:7" x14ac:dyDescent="0.2">
      <c r="A96" s="177" t="s">
        <v>167</v>
      </c>
      <c r="B96" s="178">
        <v>4007.73</v>
      </c>
      <c r="C96" s="193">
        <v>161004228</v>
      </c>
      <c r="D96" s="194">
        <v>44791</v>
      </c>
      <c r="E96" s="177">
        <v>3907</v>
      </c>
      <c r="F96" s="177">
        <v>2904</v>
      </c>
      <c r="G96" s="177">
        <v>2569</v>
      </c>
    </row>
    <row r="97" spans="1:7" x14ac:dyDescent="0.2">
      <c r="A97" s="177" t="s">
        <v>135</v>
      </c>
      <c r="B97" s="178">
        <v>152.06</v>
      </c>
      <c r="C97" s="193" t="s">
        <v>134</v>
      </c>
      <c r="D97" s="194">
        <v>44791</v>
      </c>
      <c r="E97" s="177">
        <v>4113</v>
      </c>
      <c r="F97" s="177">
        <v>4177</v>
      </c>
      <c r="G97" s="177">
        <v>3890</v>
      </c>
    </row>
    <row r="98" spans="1:7" x14ac:dyDescent="0.2">
      <c r="A98" s="177" t="s">
        <v>126</v>
      </c>
      <c r="B98" s="178">
        <v>3848.75</v>
      </c>
      <c r="C98" s="193">
        <v>141000103</v>
      </c>
      <c r="D98" s="194">
        <v>44792</v>
      </c>
      <c r="E98" s="177">
        <v>4242</v>
      </c>
      <c r="F98" s="177">
        <v>3049</v>
      </c>
      <c r="G98" s="177">
        <v>2695</v>
      </c>
    </row>
    <row r="99" spans="1:7" x14ac:dyDescent="0.2">
      <c r="A99" s="177" t="s">
        <v>135</v>
      </c>
      <c r="B99" s="178">
        <v>388.76</v>
      </c>
      <c r="C99" s="193" t="s">
        <v>134</v>
      </c>
      <c r="D99" s="194">
        <v>44792</v>
      </c>
      <c r="E99" s="177">
        <v>4453</v>
      </c>
      <c r="F99" s="177">
        <v>3036</v>
      </c>
      <c r="G99" s="177">
        <v>2719</v>
      </c>
    </row>
    <row r="100" spans="1:7" x14ac:dyDescent="0.2">
      <c r="A100" s="177" t="s">
        <v>161</v>
      </c>
      <c r="B100" s="178">
        <v>61.51</v>
      </c>
      <c r="C100" s="193" t="s">
        <v>134</v>
      </c>
      <c r="D100" s="194">
        <v>44792</v>
      </c>
      <c r="E100" s="177">
        <v>4150</v>
      </c>
      <c r="F100" s="177">
        <v>3853</v>
      </c>
      <c r="G100" s="177">
        <v>3556</v>
      </c>
    </row>
    <row r="101" spans="1:7" x14ac:dyDescent="0.2">
      <c r="A101" s="177" t="s">
        <v>140</v>
      </c>
      <c r="B101" s="178">
        <v>3604.97</v>
      </c>
      <c r="C101" s="193">
        <v>161001319</v>
      </c>
      <c r="D101" s="194">
        <v>44793</v>
      </c>
      <c r="E101" s="177">
        <v>4737</v>
      </c>
      <c r="F101" s="177">
        <v>2749</v>
      </c>
      <c r="G101" s="177">
        <v>2460</v>
      </c>
    </row>
    <row r="102" spans="1:7" x14ac:dyDescent="0.2">
      <c r="A102" s="177" t="s">
        <v>276</v>
      </c>
      <c r="B102" s="178">
        <v>3785.8</v>
      </c>
      <c r="C102" s="193">
        <v>162004323</v>
      </c>
      <c r="D102" s="194">
        <v>44793</v>
      </c>
      <c r="E102" s="177">
        <v>3739</v>
      </c>
      <c r="F102" s="177">
        <v>3165</v>
      </c>
      <c r="G102" s="177">
        <v>2770</v>
      </c>
    </row>
    <row r="103" spans="1:7" x14ac:dyDescent="0.2">
      <c r="A103" s="177" t="s">
        <v>135</v>
      </c>
      <c r="B103" s="178">
        <v>428.34</v>
      </c>
      <c r="C103" s="193" t="s">
        <v>134</v>
      </c>
      <c r="D103" s="194">
        <v>44793</v>
      </c>
      <c r="E103" s="177">
        <v>4126</v>
      </c>
      <c r="F103" s="177">
        <v>3057</v>
      </c>
      <c r="G103" s="177">
        <v>2656</v>
      </c>
    </row>
    <row r="104" spans="1:7" x14ac:dyDescent="0.2">
      <c r="A104" s="177" t="s">
        <v>135</v>
      </c>
      <c r="B104" s="178">
        <v>633.45000000000005</v>
      </c>
      <c r="C104" s="193" t="s">
        <v>134</v>
      </c>
      <c r="D104" s="194">
        <v>44793</v>
      </c>
      <c r="E104" s="177">
        <v>4126</v>
      </c>
      <c r="F104" s="177">
        <v>3057</v>
      </c>
      <c r="G104" s="177">
        <v>2656</v>
      </c>
    </row>
    <row r="105" spans="1:7" x14ac:dyDescent="0.2">
      <c r="A105" s="177" t="s">
        <v>161</v>
      </c>
      <c r="B105" s="178">
        <v>63.93</v>
      </c>
      <c r="C105" s="193" t="s">
        <v>134</v>
      </c>
      <c r="D105" s="194">
        <v>44793</v>
      </c>
      <c r="E105" s="177">
        <v>4150</v>
      </c>
      <c r="F105" s="177">
        <v>3189</v>
      </c>
      <c r="G105" s="177">
        <v>2941</v>
      </c>
    </row>
    <row r="106" spans="1:7" x14ac:dyDescent="0.2">
      <c r="A106" s="177" t="s">
        <v>126</v>
      </c>
      <c r="B106" s="178">
        <v>3258.79</v>
      </c>
      <c r="C106" s="193">
        <v>161001040</v>
      </c>
      <c r="D106" s="194">
        <v>44794</v>
      </c>
      <c r="E106" s="177">
        <v>4437</v>
      </c>
      <c r="F106" s="177">
        <v>3231</v>
      </c>
      <c r="G106" s="177">
        <v>2868</v>
      </c>
    </row>
    <row r="107" spans="1:7" x14ac:dyDescent="0.2">
      <c r="A107" s="177" t="s">
        <v>130</v>
      </c>
      <c r="B107" s="178">
        <v>3293.97</v>
      </c>
      <c r="C107" s="193">
        <v>161001822</v>
      </c>
      <c r="D107" s="194">
        <v>44794</v>
      </c>
      <c r="E107" s="177">
        <v>3123</v>
      </c>
      <c r="F107" s="177">
        <v>3224</v>
      </c>
      <c r="G107" s="177">
        <v>2908</v>
      </c>
    </row>
    <row r="108" spans="1:7" x14ac:dyDescent="0.2">
      <c r="A108" s="177" t="s">
        <v>181</v>
      </c>
      <c r="B108" s="178">
        <v>3669.5</v>
      </c>
      <c r="C108" s="193">
        <v>161002000</v>
      </c>
      <c r="D108" s="194">
        <v>44794</v>
      </c>
      <c r="E108" s="177">
        <v>3611</v>
      </c>
      <c r="F108" s="177">
        <v>2822</v>
      </c>
      <c r="G108" s="177">
        <v>2531</v>
      </c>
    </row>
    <row r="109" spans="1:7" x14ac:dyDescent="0.2">
      <c r="A109" s="177" t="s">
        <v>135</v>
      </c>
      <c r="B109" s="178">
        <v>310.61</v>
      </c>
      <c r="C109" s="193" t="s">
        <v>134</v>
      </c>
      <c r="D109" s="194">
        <v>44794</v>
      </c>
      <c r="E109" s="177">
        <v>4354</v>
      </c>
      <c r="F109" s="177">
        <v>3269</v>
      </c>
      <c r="G109" s="177">
        <v>2883</v>
      </c>
    </row>
    <row r="110" spans="1:7" x14ac:dyDescent="0.2">
      <c r="A110" s="177" t="s">
        <v>135</v>
      </c>
      <c r="B110" s="178">
        <v>419.73</v>
      </c>
      <c r="C110" s="193" t="s">
        <v>134</v>
      </c>
      <c r="D110" s="194">
        <v>44794</v>
      </c>
      <c r="E110" s="177">
        <v>4354</v>
      </c>
      <c r="F110" s="177">
        <v>3269</v>
      </c>
      <c r="G110" s="177">
        <v>2883</v>
      </c>
    </row>
    <row r="111" spans="1:7" x14ac:dyDescent="0.2">
      <c r="A111" s="177" t="s">
        <v>126</v>
      </c>
      <c r="B111" s="178">
        <v>3657.09</v>
      </c>
      <c r="C111" s="193">
        <v>161001041</v>
      </c>
      <c r="D111" s="194">
        <v>44795</v>
      </c>
      <c r="E111" s="177">
        <v>4197</v>
      </c>
      <c r="F111" s="177">
        <v>2427</v>
      </c>
      <c r="G111" s="177">
        <v>2154</v>
      </c>
    </row>
    <row r="112" spans="1:7" x14ac:dyDescent="0.2">
      <c r="A112" s="177" t="s">
        <v>130</v>
      </c>
      <c r="B112" s="178">
        <v>2984.77</v>
      </c>
      <c r="C112" s="193">
        <v>161001823</v>
      </c>
      <c r="D112" s="194">
        <v>44795</v>
      </c>
      <c r="E112" s="177">
        <v>3989</v>
      </c>
      <c r="F112" s="177">
        <v>3046</v>
      </c>
      <c r="G112" s="177">
        <v>2751</v>
      </c>
    </row>
    <row r="113" spans="1:7" x14ac:dyDescent="0.2">
      <c r="A113" s="177" t="s">
        <v>135</v>
      </c>
      <c r="B113" s="178">
        <v>407.83</v>
      </c>
      <c r="C113" s="193" t="s">
        <v>134</v>
      </c>
      <c r="D113" s="194">
        <v>44795</v>
      </c>
      <c r="E113" s="177">
        <v>4090</v>
      </c>
      <c r="F113" s="177">
        <v>2495</v>
      </c>
      <c r="G113" s="177">
        <v>2198</v>
      </c>
    </row>
    <row r="114" spans="1:7" x14ac:dyDescent="0.2">
      <c r="A114" s="177" t="s">
        <v>135</v>
      </c>
      <c r="B114" s="178">
        <v>611.1</v>
      </c>
      <c r="C114" s="193" t="s">
        <v>134</v>
      </c>
      <c r="D114" s="194">
        <v>44795</v>
      </c>
      <c r="E114" s="177">
        <v>4090</v>
      </c>
      <c r="F114" s="177">
        <v>2495</v>
      </c>
      <c r="G114" s="177">
        <v>2198</v>
      </c>
    </row>
    <row r="115" spans="1:7" x14ac:dyDescent="0.2">
      <c r="A115" s="177" t="s">
        <v>161</v>
      </c>
      <c r="B115" s="178">
        <v>64.989999999999995</v>
      </c>
      <c r="C115" s="193" t="s">
        <v>134</v>
      </c>
      <c r="D115" s="194">
        <v>44795</v>
      </c>
      <c r="E115" s="177">
        <v>3519</v>
      </c>
      <c r="F115" s="177">
        <v>3124</v>
      </c>
      <c r="G115" s="177">
        <v>2770</v>
      </c>
    </row>
    <row r="116" spans="1:7" x14ac:dyDescent="0.2">
      <c r="A116" s="177" t="s">
        <v>223</v>
      </c>
      <c r="B116" s="178">
        <v>3084.06</v>
      </c>
      <c r="C116" s="193">
        <v>161000971</v>
      </c>
      <c r="D116" s="194">
        <v>44796</v>
      </c>
      <c r="E116" s="177">
        <v>2162</v>
      </c>
      <c r="F116" s="177">
        <v>2796</v>
      </c>
      <c r="G116" s="177">
        <v>2504</v>
      </c>
    </row>
    <row r="117" spans="1:7" x14ac:dyDescent="0.2">
      <c r="A117" s="177" t="s">
        <v>140</v>
      </c>
      <c r="B117" s="178">
        <v>3790.45</v>
      </c>
      <c r="C117" s="193">
        <v>161001320</v>
      </c>
      <c r="D117" s="194">
        <v>44796</v>
      </c>
      <c r="E117" s="177">
        <v>4692</v>
      </c>
      <c r="F117" s="177">
        <v>3953</v>
      </c>
      <c r="G117" s="177">
        <v>3593</v>
      </c>
    </row>
    <row r="118" spans="1:7" x14ac:dyDescent="0.2">
      <c r="A118" s="177" t="s">
        <v>145</v>
      </c>
      <c r="B118" s="178">
        <v>3087.98</v>
      </c>
      <c r="C118" s="193">
        <v>161002693</v>
      </c>
      <c r="D118" s="194">
        <v>44796</v>
      </c>
      <c r="E118" s="177">
        <v>3407</v>
      </c>
      <c r="F118" s="177">
        <v>2981</v>
      </c>
      <c r="G118" s="177">
        <v>2617</v>
      </c>
    </row>
    <row r="119" spans="1:7" x14ac:dyDescent="0.2">
      <c r="A119" s="177" t="s">
        <v>276</v>
      </c>
      <c r="B119" s="178">
        <v>3797.3</v>
      </c>
      <c r="C119" s="193">
        <v>162004351</v>
      </c>
      <c r="D119" s="194">
        <v>44796</v>
      </c>
      <c r="E119" s="177">
        <v>3528</v>
      </c>
      <c r="F119" s="177">
        <v>4055</v>
      </c>
      <c r="G119" s="177">
        <v>3627</v>
      </c>
    </row>
    <row r="120" spans="1:7" x14ac:dyDescent="0.2">
      <c r="A120" s="177" t="s">
        <v>135</v>
      </c>
      <c r="B120" s="178">
        <v>198.32</v>
      </c>
      <c r="C120" s="193" t="s">
        <v>134</v>
      </c>
      <c r="D120" s="194">
        <v>44796</v>
      </c>
      <c r="E120" s="177">
        <v>4296</v>
      </c>
      <c r="F120" s="177">
        <v>3281</v>
      </c>
      <c r="G120" s="177">
        <v>2923</v>
      </c>
    </row>
    <row r="121" spans="1:7" x14ac:dyDescent="0.2">
      <c r="A121" s="177" t="s">
        <v>135</v>
      </c>
      <c r="B121" s="178">
        <v>424.11</v>
      </c>
      <c r="C121" s="193" t="s">
        <v>134</v>
      </c>
      <c r="D121" s="194">
        <v>44796</v>
      </c>
      <c r="E121" s="177">
        <v>4296</v>
      </c>
      <c r="F121" s="177">
        <v>3281</v>
      </c>
      <c r="G121" s="177">
        <v>2923</v>
      </c>
    </row>
    <row r="122" spans="1:7" x14ac:dyDescent="0.2">
      <c r="A122" s="177" t="s">
        <v>161</v>
      </c>
      <c r="B122" s="178">
        <v>85.86</v>
      </c>
      <c r="C122" s="193" t="s">
        <v>134</v>
      </c>
      <c r="D122" s="194">
        <v>44796</v>
      </c>
      <c r="E122" s="177">
        <v>4671</v>
      </c>
      <c r="F122" s="177">
        <v>3224</v>
      </c>
      <c r="G122" s="177">
        <v>2868</v>
      </c>
    </row>
    <row r="123" spans="1:7" x14ac:dyDescent="0.2">
      <c r="A123" s="177" t="s">
        <v>277</v>
      </c>
      <c r="B123" s="178">
        <v>4066.6</v>
      </c>
      <c r="C123" s="193">
        <v>161000123</v>
      </c>
      <c r="D123" s="194">
        <v>44797</v>
      </c>
      <c r="E123" s="177">
        <v>3605</v>
      </c>
      <c r="F123" s="177">
        <v>3648</v>
      </c>
      <c r="G123" s="177">
        <v>3215</v>
      </c>
    </row>
    <row r="124" spans="1:7" x14ac:dyDescent="0.2">
      <c r="A124" s="177" t="s">
        <v>274</v>
      </c>
      <c r="B124" s="178">
        <v>3985.65</v>
      </c>
      <c r="C124" s="193">
        <v>161000278</v>
      </c>
      <c r="D124" s="194">
        <v>44797</v>
      </c>
      <c r="E124" s="177">
        <v>4183</v>
      </c>
      <c r="F124" s="177">
        <v>4440</v>
      </c>
      <c r="G124" s="177">
        <v>4029</v>
      </c>
    </row>
    <row r="125" spans="1:7" x14ac:dyDescent="0.2">
      <c r="A125" s="177" t="s">
        <v>223</v>
      </c>
      <c r="B125" s="178">
        <v>3460.25</v>
      </c>
      <c r="C125" s="193">
        <v>161000972</v>
      </c>
      <c r="D125" s="194">
        <v>44797</v>
      </c>
      <c r="E125" s="177">
        <v>3025</v>
      </c>
      <c r="F125" s="177">
        <v>2664</v>
      </c>
      <c r="G125" s="177">
        <v>2373</v>
      </c>
    </row>
    <row r="126" spans="1:7" x14ac:dyDescent="0.2">
      <c r="A126" s="177" t="s">
        <v>276</v>
      </c>
      <c r="B126" s="178">
        <v>3718.81</v>
      </c>
      <c r="C126" s="193">
        <v>162004359</v>
      </c>
      <c r="D126" s="194">
        <v>44797</v>
      </c>
      <c r="E126" s="177">
        <v>3882</v>
      </c>
      <c r="F126" s="177">
        <v>3296</v>
      </c>
      <c r="G126" s="177">
        <v>2968</v>
      </c>
    </row>
    <row r="127" spans="1:7" x14ac:dyDescent="0.2">
      <c r="A127" s="177" t="s">
        <v>135</v>
      </c>
      <c r="B127" s="178">
        <v>379.59</v>
      </c>
      <c r="C127" s="193" t="s">
        <v>134</v>
      </c>
      <c r="D127" s="194">
        <v>44797</v>
      </c>
      <c r="E127" s="177">
        <v>4171</v>
      </c>
      <c r="F127" s="177">
        <v>2409</v>
      </c>
      <c r="G127" s="177">
        <v>2078</v>
      </c>
    </row>
    <row r="128" spans="1:7" x14ac:dyDescent="0.2">
      <c r="A128" s="177" t="s">
        <v>135</v>
      </c>
      <c r="B128" s="178">
        <v>716.99</v>
      </c>
      <c r="C128" s="193" t="s">
        <v>134</v>
      </c>
      <c r="D128" s="194">
        <v>44797</v>
      </c>
      <c r="E128" s="177">
        <v>4171</v>
      </c>
      <c r="F128" s="177">
        <v>2409</v>
      </c>
      <c r="G128" s="177">
        <v>2078</v>
      </c>
    </row>
    <row r="129" spans="1:7" x14ac:dyDescent="0.2">
      <c r="A129" s="177" t="s">
        <v>223</v>
      </c>
      <c r="B129" s="178">
        <v>3644.05</v>
      </c>
      <c r="C129" s="193">
        <v>161000973</v>
      </c>
      <c r="D129" s="194">
        <v>44798</v>
      </c>
      <c r="E129" s="177">
        <v>3612</v>
      </c>
      <c r="F129" s="177">
        <v>4576</v>
      </c>
      <c r="G129" s="177">
        <v>4037</v>
      </c>
    </row>
    <row r="130" spans="1:7" x14ac:dyDescent="0.2">
      <c r="A130" s="177" t="s">
        <v>130</v>
      </c>
      <c r="B130" s="178">
        <v>3912.95</v>
      </c>
      <c r="C130" s="193">
        <v>161001827</v>
      </c>
      <c r="D130" s="194">
        <v>44798</v>
      </c>
      <c r="E130" s="177">
        <v>3744</v>
      </c>
      <c r="F130" s="177">
        <v>2755</v>
      </c>
      <c r="G130" s="177">
        <v>2460</v>
      </c>
    </row>
    <row r="131" spans="1:7" x14ac:dyDescent="0.2">
      <c r="A131" s="177" t="s">
        <v>135</v>
      </c>
      <c r="B131" s="178">
        <v>545.02</v>
      </c>
      <c r="C131" s="193" t="s">
        <v>134</v>
      </c>
      <c r="D131" s="194">
        <v>44798</v>
      </c>
      <c r="E131" s="177">
        <v>4208</v>
      </c>
      <c r="F131" s="177">
        <v>3088</v>
      </c>
      <c r="G131" s="177">
        <v>2746</v>
      </c>
    </row>
    <row r="132" spans="1:7" x14ac:dyDescent="0.2">
      <c r="A132" s="177" t="s">
        <v>135</v>
      </c>
      <c r="B132" s="178">
        <v>977.89</v>
      </c>
      <c r="C132" s="193" t="s">
        <v>134</v>
      </c>
      <c r="D132" s="194">
        <v>44798</v>
      </c>
      <c r="E132" s="177">
        <v>4208</v>
      </c>
      <c r="F132" s="177">
        <v>3088</v>
      </c>
      <c r="G132" s="177">
        <v>2746</v>
      </c>
    </row>
    <row r="133" spans="1:7" x14ac:dyDescent="0.2">
      <c r="A133" s="177" t="s">
        <v>126</v>
      </c>
      <c r="B133" s="178">
        <v>3535.3</v>
      </c>
      <c r="C133" s="193">
        <v>161001047</v>
      </c>
      <c r="D133" s="194">
        <v>44799</v>
      </c>
      <c r="E133" s="177">
        <v>3828</v>
      </c>
      <c r="F133" s="177">
        <v>2901</v>
      </c>
      <c r="G133" s="177">
        <v>2587</v>
      </c>
    </row>
    <row r="134" spans="1:7" x14ac:dyDescent="0.2">
      <c r="A134" s="177" t="s">
        <v>140</v>
      </c>
      <c r="B134" s="178">
        <v>3797.15</v>
      </c>
      <c r="C134" s="193">
        <v>161001321</v>
      </c>
      <c r="D134" s="194">
        <v>44799</v>
      </c>
      <c r="E134" s="177">
        <v>4578</v>
      </c>
      <c r="F134" s="177">
        <v>3047</v>
      </c>
      <c r="G134" s="177">
        <v>2674</v>
      </c>
    </row>
    <row r="135" spans="1:7" x14ac:dyDescent="0.2">
      <c r="A135" s="177" t="s">
        <v>145</v>
      </c>
      <c r="B135" s="178">
        <v>3576.89</v>
      </c>
      <c r="C135" s="193">
        <v>161002695</v>
      </c>
      <c r="D135" s="194">
        <v>44799</v>
      </c>
      <c r="E135" s="177">
        <v>4028</v>
      </c>
      <c r="F135" s="177">
        <v>2989</v>
      </c>
      <c r="G135" s="177">
        <v>2682</v>
      </c>
    </row>
    <row r="136" spans="1:7" x14ac:dyDescent="0.2">
      <c r="A136" s="177" t="s">
        <v>276</v>
      </c>
      <c r="B136" s="178">
        <v>3740.45</v>
      </c>
      <c r="C136" s="193">
        <v>162004376</v>
      </c>
      <c r="D136" s="194">
        <v>44799</v>
      </c>
      <c r="E136" s="177">
        <v>3804</v>
      </c>
      <c r="F136" s="177">
        <v>2922</v>
      </c>
      <c r="G136" s="177">
        <v>2573</v>
      </c>
    </row>
    <row r="137" spans="1:7" x14ac:dyDescent="0.2">
      <c r="A137" s="177" t="s">
        <v>135</v>
      </c>
      <c r="B137" s="178">
        <v>440.09</v>
      </c>
      <c r="C137" s="193" t="s">
        <v>134</v>
      </c>
      <c r="D137" s="194">
        <v>44799</v>
      </c>
      <c r="E137" s="177">
        <v>4136</v>
      </c>
      <c r="F137" s="177">
        <v>2941</v>
      </c>
      <c r="G137" s="177">
        <v>2582</v>
      </c>
    </row>
    <row r="138" spans="1:7" x14ac:dyDescent="0.2">
      <c r="A138" s="177" t="s">
        <v>135</v>
      </c>
      <c r="B138" s="178">
        <v>603.22</v>
      </c>
      <c r="C138" s="193" t="s">
        <v>134</v>
      </c>
      <c r="D138" s="194">
        <v>44799</v>
      </c>
      <c r="E138" s="177">
        <v>4136</v>
      </c>
      <c r="F138" s="177">
        <v>2941</v>
      </c>
      <c r="G138" s="177">
        <v>2582</v>
      </c>
    </row>
    <row r="139" spans="1:7" x14ac:dyDescent="0.2">
      <c r="A139" s="177" t="s">
        <v>276</v>
      </c>
      <c r="B139" s="178">
        <v>3803.5</v>
      </c>
      <c r="C139" s="193">
        <v>162004382</v>
      </c>
      <c r="D139" s="194">
        <v>44800</v>
      </c>
      <c r="E139" s="177">
        <v>4173</v>
      </c>
      <c r="F139" s="177">
        <v>2741</v>
      </c>
      <c r="G139" s="177">
        <v>2444</v>
      </c>
    </row>
    <row r="140" spans="1:7" x14ac:dyDescent="0.2">
      <c r="A140" s="177" t="s">
        <v>135</v>
      </c>
      <c r="B140" s="178">
        <v>352.23</v>
      </c>
      <c r="C140" s="193" t="s">
        <v>134</v>
      </c>
      <c r="D140" s="194">
        <v>44800</v>
      </c>
      <c r="E140" s="177">
        <v>4605</v>
      </c>
      <c r="F140" s="177">
        <v>2912</v>
      </c>
      <c r="G140" s="177">
        <v>2538</v>
      </c>
    </row>
    <row r="141" spans="1:7" x14ac:dyDescent="0.2">
      <c r="A141" s="177" t="s">
        <v>135</v>
      </c>
      <c r="B141" s="178">
        <v>925.78</v>
      </c>
      <c r="C141" s="193" t="s">
        <v>134</v>
      </c>
      <c r="D141" s="194">
        <v>44800</v>
      </c>
      <c r="E141" s="177">
        <v>4605</v>
      </c>
      <c r="F141" s="177">
        <v>2912</v>
      </c>
      <c r="G141" s="177">
        <v>2538</v>
      </c>
    </row>
    <row r="142" spans="1:7" x14ac:dyDescent="0.2">
      <c r="A142" s="177" t="s">
        <v>274</v>
      </c>
      <c r="B142" s="178">
        <v>3720.96</v>
      </c>
      <c r="C142" s="193">
        <v>161000282</v>
      </c>
      <c r="D142" s="194">
        <v>44801</v>
      </c>
      <c r="E142" s="177">
        <v>4183</v>
      </c>
      <c r="F142" s="177">
        <v>3699</v>
      </c>
      <c r="G142" s="177">
        <v>3314</v>
      </c>
    </row>
    <row r="143" spans="1:7" x14ac:dyDescent="0.2">
      <c r="A143" s="177" t="s">
        <v>181</v>
      </c>
      <c r="B143" s="178">
        <v>3502.55</v>
      </c>
      <c r="C143" s="193">
        <v>161002004</v>
      </c>
      <c r="D143" s="194">
        <v>44801</v>
      </c>
      <c r="E143" s="177">
        <v>3807</v>
      </c>
      <c r="F143" s="177">
        <v>2894</v>
      </c>
      <c r="G143" s="177">
        <v>2567</v>
      </c>
    </row>
    <row r="144" spans="1:7" x14ac:dyDescent="0.2">
      <c r="A144" s="177" t="s">
        <v>276</v>
      </c>
      <c r="B144" s="178">
        <v>3851.9</v>
      </c>
      <c r="C144" s="193">
        <v>162004386</v>
      </c>
      <c r="D144" s="194">
        <v>44801</v>
      </c>
      <c r="E144" s="177">
        <v>4253</v>
      </c>
      <c r="F144" s="177">
        <v>2695</v>
      </c>
      <c r="G144" s="177">
        <v>2411</v>
      </c>
    </row>
    <row r="145" spans="1:7" x14ac:dyDescent="0.2">
      <c r="A145" s="177" t="s">
        <v>135</v>
      </c>
      <c r="B145" s="178">
        <v>559.38</v>
      </c>
      <c r="C145" s="193" t="s">
        <v>134</v>
      </c>
      <c r="D145" s="194">
        <v>44801</v>
      </c>
      <c r="E145" s="177">
        <v>4382</v>
      </c>
      <c r="F145" s="177">
        <v>2947</v>
      </c>
      <c r="G145" s="177">
        <v>2591</v>
      </c>
    </row>
    <row r="146" spans="1:7" x14ac:dyDescent="0.2">
      <c r="A146" s="177" t="s">
        <v>274</v>
      </c>
      <c r="B146" s="178">
        <v>3876.22</v>
      </c>
      <c r="C146" s="193">
        <v>161000283</v>
      </c>
      <c r="D146" s="194">
        <v>44802</v>
      </c>
      <c r="E146" s="177">
        <v>4183</v>
      </c>
      <c r="F146" s="177">
        <v>4509</v>
      </c>
      <c r="G146" s="177">
        <v>4012</v>
      </c>
    </row>
    <row r="147" spans="1:7" x14ac:dyDescent="0.2">
      <c r="A147" s="177" t="s">
        <v>276</v>
      </c>
      <c r="B147" s="178">
        <v>3804.65</v>
      </c>
      <c r="C147" s="193">
        <v>162004400</v>
      </c>
      <c r="D147" s="194">
        <v>44802</v>
      </c>
      <c r="E147" s="177">
        <v>4127</v>
      </c>
      <c r="F147" s="177">
        <v>3409</v>
      </c>
      <c r="G147" s="177">
        <v>3080</v>
      </c>
    </row>
    <row r="148" spans="1:7" x14ac:dyDescent="0.2">
      <c r="A148" s="177" t="s">
        <v>276</v>
      </c>
      <c r="B148" s="178">
        <v>3737.35</v>
      </c>
      <c r="C148" s="193">
        <v>162004405</v>
      </c>
      <c r="D148" s="194">
        <v>44802</v>
      </c>
      <c r="E148" s="177">
        <v>4224</v>
      </c>
      <c r="F148" s="177">
        <v>3221</v>
      </c>
      <c r="G148" s="177">
        <v>2817</v>
      </c>
    </row>
    <row r="149" spans="1:7" x14ac:dyDescent="0.2">
      <c r="A149" s="177" t="s">
        <v>135</v>
      </c>
      <c r="B149" s="178">
        <v>586.15</v>
      </c>
      <c r="C149" s="193" t="s">
        <v>134</v>
      </c>
      <c r="D149" s="194">
        <v>44802</v>
      </c>
      <c r="E149" s="177">
        <v>4435</v>
      </c>
      <c r="F149" s="177">
        <v>2833</v>
      </c>
      <c r="G149" s="177">
        <v>2477</v>
      </c>
    </row>
    <row r="150" spans="1:7" x14ac:dyDescent="0.2">
      <c r="A150" s="177" t="s">
        <v>135</v>
      </c>
      <c r="B150" s="178">
        <v>808.49</v>
      </c>
      <c r="C150" s="193" t="s">
        <v>134</v>
      </c>
      <c r="D150" s="194">
        <v>44802</v>
      </c>
      <c r="E150" s="177">
        <v>4435</v>
      </c>
      <c r="F150" s="177">
        <v>2833</v>
      </c>
      <c r="G150" s="177">
        <v>2477</v>
      </c>
    </row>
    <row r="151" spans="1:7" x14ac:dyDescent="0.2">
      <c r="A151" s="177" t="s">
        <v>138</v>
      </c>
      <c r="B151" s="178">
        <v>235.3</v>
      </c>
      <c r="C151" s="193" t="s">
        <v>139</v>
      </c>
      <c r="D151" s="194">
        <v>44802</v>
      </c>
      <c r="E151" s="177">
        <v>3249</v>
      </c>
      <c r="F151" s="177">
        <v>2765</v>
      </c>
      <c r="G151" s="177">
        <v>2483</v>
      </c>
    </row>
    <row r="152" spans="1:7" x14ac:dyDescent="0.2">
      <c r="A152" s="177" t="s">
        <v>140</v>
      </c>
      <c r="B152" s="178">
        <v>3760.9</v>
      </c>
      <c r="C152" s="193">
        <v>161001322</v>
      </c>
      <c r="D152" s="194">
        <v>44803</v>
      </c>
      <c r="E152" s="177">
        <v>4531</v>
      </c>
      <c r="F152" s="177">
        <v>3546</v>
      </c>
      <c r="G152" s="177">
        <v>3181</v>
      </c>
    </row>
    <row r="153" spans="1:7" x14ac:dyDescent="0.2">
      <c r="A153" s="177" t="s">
        <v>135</v>
      </c>
      <c r="B153" s="178">
        <v>525.34</v>
      </c>
      <c r="C153" s="193" t="s">
        <v>134</v>
      </c>
      <c r="D153" s="194">
        <v>44803</v>
      </c>
      <c r="E153" s="177">
        <v>4646</v>
      </c>
      <c r="F153" s="177">
        <v>3224</v>
      </c>
      <c r="G153" s="177">
        <v>2867</v>
      </c>
    </row>
    <row r="154" spans="1:7" x14ac:dyDescent="0.2">
      <c r="A154" s="177" t="s">
        <v>135</v>
      </c>
      <c r="B154" s="178">
        <v>920.72</v>
      </c>
      <c r="C154" s="193" t="s">
        <v>134</v>
      </c>
      <c r="D154" s="194">
        <v>44803</v>
      </c>
      <c r="E154" s="177">
        <v>4646</v>
      </c>
      <c r="F154" s="177">
        <v>3224</v>
      </c>
      <c r="G154" s="177">
        <v>2867</v>
      </c>
    </row>
    <row r="155" spans="1:7" x14ac:dyDescent="0.2">
      <c r="A155" s="177" t="s">
        <v>138</v>
      </c>
      <c r="B155" s="178">
        <v>254.86</v>
      </c>
      <c r="C155" s="193" t="s">
        <v>139</v>
      </c>
      <c r="D155" s="194">
        <v>44803</v>
      </c>
      <c r="E155" s="177">
        <v>4198</v>
      </c>
      <c r="F155" s="177">
        <v>3568</v>
      </c>
      <c r="G155" s="177">
        <v>3227</v>
      </c>
    </row>
    <row r="156" spans="1:7" x14ac:dyDescent="0.2">
      <c r="A156" s="177" t="s">
        <v>135</v>
      </c>
      <c r="B156" s="178">
        <v>496.07</v>
      </c>
      <c r="C156" s="193" t="s">
        <v>134</v>
      </c>
      <c r="D156" s="194">
        <v>44804</v>
      </c>
      <c r="E156" s="177">
        <v>4241</v>
      </c>
      <c r="F156" s="177">
        <v>2312</v>
      </c>
      <c r="G156" s="177">
        <v>1989</v>
      </c>
    </row>
    <row r="157" spans="1:7" x14ac:dyDescent="0.2">
      <c r="A157" s="177" t="s">
        <v>135</v>
      </c>
      <c r="B157" s="178">
        <v>802.08</v>
      </c>
      <c r="C157" s="193" t="s">
        <v>134</v>
      </c>
      <c r="D157" s="194">
        <v>44804</v>
      </c>
      <c r="E157" s="177">
        <v>4241</v>
      </c>
      <c r="F157" s="177">
        <v>2312</v>
      </c>
      <c r="G157" s="177">
        <v>1989</v>
      </c>
    </row>
    <row r="158" spans="1:7" x14ac:dyDescent="0.2">
      <c r="A158" s="185" t="s">
        <v>216</v>
      </c>
      <c r="B158" s="186">
        <f>SUM(B2:B157)</f>
        <v>390720.26000000007</v>
      </c>
      <c r="C158" s="185"/>
      <c r="D158" s="195"/>
      <c r="E158" s="187">
        <f>ROUND(SUMPRODUCT($B$2:$B$157,E2:E157)/$B$158,0)</f>
        <v>3919</v>
      </c>
      <c r="F158" s="187">
        <f>ROUND(SUMPRODUCT($B$2:$B$157,F2:F157)/$B$158,0)</f>
        <v>3433</v>
      </c>
      <c r="G158" s="187">
        <f>ROUND(SUMPRODUCT($B$2:$B$157,G2:G157)/$B$158,0)</f>
        <v>3109</v>
      </c>
    </row>
  </sheetData>
  <autoFilter ref="A1:G158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view="pageBreakPreview" zoomScaleSheetLayoutView="100" workbookViewId="0">
      <pane ySplit="1" topLeftCell="A2" activePane="bottomLeft" state="frozen"/>
      <selection activeCell="F149" sqref="F149"/>
      <selection pane="bottomLeft" activeCell="F149" sqref="F149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96" customWidth="1"/>
    <col min="4" max="4" width="11.83203125" style="197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191" t="s">
        <v>116</v>
      </c>
      <c r="D1" s="192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217</v>
      </c>
      <c r="B2" s="178">
        <v>13763.66</v>
      </c>
      <c r="C2" s="193"/>
      <c r="D2" s="194"/>
      <c r="E2" s="177">
        <v>3503</v>
      </c>
      <c r="F2" s="177">
        <v>4452</v>
      </c>
      <c r="G2" s="177">
        <v>3991</v>
      </c>
    </row>
    <row r="3" spans="1:7" x14ac:dyDescent="0.2">
      <c r="A3" s="177" t="s">
        <v>218</v>
      </c>
      <c r="B3" s="178">
        <v>4012.4</v>
      </c>
      <c r="C3" s="193">
        <v>161000065</v>
      </c>
      <c r="D3" s="194">
        <v>44775</v>
      </c>
      <c r="E3" s="177">
        <v>3538</v>
      </c>
      <c r="F3" s="177">
        <v>4310</v>
      </c>
      <c r="G3" s="177">
        <v>3869</v>
      </c>
    </row>
    <row r="4" spans="1:7" x14ac:dyDescent="0.2">
      <c r="A4" s="177" t="s">
        <v>218</v>
      </c>
      <c r="B4" s="178">
        <v>4019.85</v>
      </c>
      <c r="C4" s="193">
        <v>161000069</v>
      </c>
      <c r="D4" s="194">
        <v>44777</v>
      </c>
      <c r="E4" s="177">
        <v>3538</v>
      </c>
      <c r="F4" s="177">
        <v>4335</v>
      </c>
      <c r="G4" s="177">
        <v>3846</v>
      </c>
    </row>
    <row r="5" spans="1:7" x14ac:dyDescent="0.2">
      <c r="A5" s="177" t="s">
        <v>218</v>
      </c>
      <c r="B5" s="178">
        <v>3944.54</v>
      </c>
      <c r="C5" s="193">
        <v>161000072</v>
      </c>
      <c r="D5" s="194">
        <v>44779</v>
      </c>
      <c r="E5" s="177">
        <v>3538</v>
      </c>
      <c r="F5" s="177">
        <v>4403</v>
      </c>
      <c r="G5" s="177">
        <v>3943</v>
      </c>
    </row>
    <row r="6" spans="1:7" x14ac:dyDescent="0.2">
      <c r="A6" s="177" t="s">
        <v>219</v>
      </c>
      <c r="B6" s="178">
        <v>818.94</v>
      </c>
      <c r="C6" s="193" t="s">
        <v>134</v>
      </c>
      <c r="D6" s="194" t="s">
        <v>278</v>
      </c>
      <c r="E6" s="177">
        <v>4109</v>
      </c>
      <c r="F6" s="177">
        <v>4311</v>
      </c>
      <c r="G6" s="177">
        <v>3862</v>
      </c>
    </row>
    <row r="7" spans="1:7" x14ac:dyDescent="0.2">
      <c r="A7" s="177" t="s">
        <v>219</v>
      </c>
      <c r="B7" s="178">
        <v>426.99</v>
      </c>
      <c r="C7" s="193" t="s">
        <v>134</v>
      </c>
      <c r="D7" s="194" t="s">
        <v>279</v>
      </c>
      <c r="E7" s="177">
        <v>4109</v>
      </c>
      <c r="F7" s="177">
        <v>4325</v>
      </c>
      <c r="G7" s="177">
        <v>3867</v>
      </c>
    </row>
    <row r="8" spans="1:7" x14ac:dyDescent="0.2">
      <c r="A8" s="177" t="s">
        <v>219</v>
      </c>
      <c r="B8" s="178">
        <v>155.66999999999999</v>
      </c>
      <c r="C8" s="193" t="s">
        <v>134</v>
      </c>
      <c r="D8" s="194" t="s">
        <v>280</v>
      </c>
      <c r="E8" s="177">
        <v>4109</v>
      </c>
      <c r="F8" s="177">
        <v>4349</v>
      </c>
      <c r="G8" s="177">
        <v>3923</v>
      </c>
    </row>
    <row r="9" spans="1:7" x14ac:dyDescent="0.2">
      <c r="A9" s="177" t="s">
        <v>218</v>
      </c>
      <c r="B9" s="178">
        <v>3676.75</v>
      </c>
      <c r="C9" s="193">
        <v>161000073</v>
      </c>
      <c r="D9" s="194">
        <v>44783</v>
      </c>
      <c r="E9" s="177">
        <v>3538</v>
      </c>
      <c r="F9" s="177">
        <v>4372</v>
      </c>
      <c r="G9" s="177">
        <v>3909</v>
      </c>
    </row>
    <row r="10" spans="1:7" x14ac:dyDescent="0.2">
      <c r="A10" s="177" t="s">
        <v>218</v>
      </c>
      <c r="B10" s="178">
        <v>3230.64</v>
      </c>
      <c r="C10" s="193">
        <v>161000074</v>
      </c>
      <c r="D10" s="194">
        <v>44784</v>
      </c>
      <c r="E10" s="177">
        <v>3538</v>
      </c>
      <c r="F10" s="177">
        <v>4339</v>
      </c>
      <c r="G10" s="177">
        <v>3825</v>
      </c>
    </row>
    <row r="11" spans="1:7" x14ac:dyDescent="0.2">
      <c r="A11" s="177" t="s">
        <v>219</v>
      </c>
      <c r="B11" s="178">
        <v>599.63</v>
      </c>
      <c r="C11" s="193" t="s">
        <v>134</v>
      </c>
      <c r="D11" s="194" t="s">
        <v>281</v>
      </c>
      <c r="E11" s="177">
        <v>4109</v>
      </c>
      <c r="F11" s="177">
        <v>4423</v>
      </c>
      <c r="G11" s="177">
        <v>3941</v>
      </c>
    </row>
    <row r="12" spans="1:7" x14ac:dyDescent="0.2">
      <c r="A12" s="177" t="s">
        <v>219</v>
      </c>
      <c r="B12" s="178">
        <v>638.33000000000004</v>
      </c>
      <c r="C12" s="193" t="s">
        <v>134</v>
      </c>
      <c r="D12" s="194" t="s">
        <v>282</v>
      </c>
      <c r="E12" s="177">
        <v>4109</v>
      </c>
      <c r="F12" s="177">
        <v>4489</v>
      </c>
      <c r="G12" s="177">
        <v>3984</v>
      </c>
    </row>
    <row r="13" spans="1:7" x14ac:dyDescent="0.2">
      <c r="A13" s="177" t="s">
        <v>218</v>
      </c>
      <c r="B13" s="178">
        <v>3545.36</v>
      </c>
      <c r="C13" s="193">
        <v>161000076</v>
      </c>
      <c r="D13" s="194">
        <v>44786</v>
      </c>
      <c r="E13" s="177">
        <v>3538</v>
      </c>
      <c r="F13" s="177">
        <v>4368</v>
      </c>
      <c r="G13" s="177">
        <v>3839</v>
      </c>
    </row>
    <row r="14" spans="1:7" x14ac:dyDescent="0.2">
      <c r="A14" s="177" t="s">
        <v>218</v>
      </c>
      <c r="B14" s="178">
        <v>4030.21</v>
      </c>
      <c r="C14" s="193">
        <v>161000078</v>
      </c>
      <c r="D14" s="194">
        <v>44786</v>
      </c>
      <c r="E14" s="177">
        <v>3538</v>
      </c>
      <c r="F14" s="177">
        <v>4416</v>
      </c>
      <c r="G14" s="177">
        <v>3899</v>
      </c>
    </row>
    <row r="15" spans="1:7" x14ac:dyDescent="0.2">
      <c r="A15" s="177" t="s">
        <v>219</v>
      </c>
      <c r="B15" s="178">
        <v>945.12</v>
      </c>
      <c r="C15" s="193" t="s">
        <v>134</v>
      </c>
      <c r="D15" s="194" t="s">
        <v>283</v>
      </c>
      <c r="E15" s="177">
        <v>4109</v>
      </c>
      <c r="F15" s="177">
        <v>4463</v>
      </c>
      <c r="G15" s="177">
        <v>3942</v>
      </c>
    </row>
    <row r="16" spans="1:7" x14ac:dyDescent="0.2">
      <c r="A16" s="177" t="s">
        <v>219</v>
      </c>
      <c r="B16" s="178">
        <v>482.91</v>
      </c>
      <c r="C16" s="193" t="s">
        <v>134</v>
      </c>
      <c r="D16" s="194" t="s">
        <v>284</v>
      </c>
      <c r="E16" s="177">
        <v>4109</v>
      </c>
      <c r="F16" s="177">
        <v>4451</v>
      </c>
      <c r="G16" s="177">
        <v>3955</v>
      </c>
    </row>
    <row r="17" spans="1:7" x14ac:dyDescent="0.2">
      <c r="A17" s="177" t="s">
        <v>218</v>
      </c>
      <c r="B17" s="178">
        <v>3702.1</v>
      </c>
      <c r="C17" s="193">
        <v>161000084</v>
      </c>
      <c r="D17" s="194">
        <v>44790</v>
      </c>
      <c r="E17" s="177">
        <v>3538</v>
      </c>
      <c r="F17" s="177">
        <v>4211</v>
      </c>
      <c r="G17" s="177">
        <v>3744</v>
      </c>
    </row>
    <row r="18" spans="1:7" x14ac:dyDescent="0.2">
      <c r="A18" s="177" t="s">
        <v>219</v>
      </c>
      <c r="B18" s="178">
        <v>435.31</v>
      </c>
      <c r="C18" s="193" t="s">
        <v>134</v>
      </c>
      <c r="D18" s="194" t="s">
        <v>285</v>
      </c>
      <c r="E18" s="177">
        <v>4109</v>
      </c>
      <c r="F18" s="177">
        <v>4488</v>
      </c>
      <c r="G18" s="177">
        <v>4032</v>
      </c>
    </row>
    <row r="19" spans="1:7" x14ac:dyDescent="0.2">
      <c r="A19" s="177" t="s">
        <v>219</v>
      </c>
      <c r="B19" s="178">
        <v>317.55</v>
      </c>
      <c r="C19" s="193" t="s">
        <v>134</v>
      </c>
      <c r="D19" s="194" t="s">
        <v>286</v>
      </c>
      <c r="E19" s="177">
        <v>4109</v>
      </c>
      <c r="F19" s="177">
        <v>4406</v>
      </c>
      <c r="G19" s="177">
        <v>3932</v>
      </c>
    </row>
    <row r="20" spans="1:7" x14ac:dyDescent="0.2">
      <c r="A20" s="177" t="s">
        <v>219</v>
      </c>
      <c r="B20" s="178">
        <v>1027.6400000000001</v>
      </c>
      <c r="C20" s="193" t="s">
        <v>134</v>
      </c>
      <c r="D20" s="194" t="s">
        <v>287</v>
      </c>
      <c r="E20" s="177">
        <v>4109</v>
      </c>
      <c r="F20" s="177">
        <v>4143</v>
      </c>
      <c r="G20" s="177">
        <v>3702</v>
      </c>
    </row>
    <row r="21" spans="1:7" x14ac:dyDescent="0.2">
      <c r="A21" s="177" t="s">
        <v>219</v>
      </c>
      <c r="B21" s="178">
        <v>1121.33</v>
      </c>
      <c r="C21" s="193" t="s">
        <v>134</v>
      </c>
      <c r="D21" s="194" t="s">
        <v>288</v>
      </c>
      <c r="E21" s="177">
        <v>4109</v>
      </c>
      <c r="F21" s="177">
        <v>4239</v>
      </c>
      <c r="G21" s="177">
        <v>3773</v>
      </c>
    </row>
    <row r="22" spans="1:7" x14ac:dyDescent="0.2">
      <c r="A22" s="177" t="s">
        <v>218</v>
      </c>
      <c r="B22" s="178">
        <v>4051.2</v>
      </c>
      <c r="C22" s="193">
        <v>161000091</v>
      </c>
      <c r="D22" s="194">
        <v>44794</v>
      </c>
      <c r="E22" s="177">
        <v>3538</v>
      </c>
      <c r="F22" s="177">
        <v>4444</v>
      </c>
      <c r="G22" s="177">
        <v>3935</v>
      </c>
    </row>
    <row r="23" spans="1:7" x14ac:dyDescent="0.2">
      <c r="A23" s="177" t="s">
        <v>219</v>
      </c>
      <c r="B23" s="178">
        <v>1031.0999999999999</v>
      </c>
      <c r="C23" s="193" t="s">
        <v>134</v>
      </c>
      <c r="D23" s="194" t="s">
        <v>289</v>
      </c>
      <c r="E23" s="177">
        <v>4109</v>
      </c>
      <c r="F23" s="177">
        <v>4198</v>
      </c>
      <c r="G23" s="177">
        <v>3726</v>
      </c>
    </row>
    <row r="24" spans="1:7" x14ac:dyDescent="0.2">
      <c r="A24" s="177" t="s">
        <v>219</v>
      </c>
      <c r="B24" s="178">
        <v>1767.2</v>
      </c>
      <c r="C24" s="193" t="s">
        <v>134</v>
      </c>
      <c r="D24" s="194" t="s">
        <v>290</v>
      </c>
      <c r="E24" s="177">
        <v>4109</v>
      </c>
      <c r="F24" s="177">
        <v>4404</v>
      </c>
      <c r="G24" s="177">
        <v>3863</v>
      </c>
    </row>
    <row r="25" spans="1:7" x14ac:dyDescent="0.2">
      <c r="A25" s="177" t="s">
        <v>220</v>
      </c>
      <c r="B25" s="178">
        <v>3897.85</v>
      </c>
      <c r="C25" s="193">
        <v>161000783</v>
      </c>
      <c r="D25" s="194">
        <v>44796</v>
      </c>
      <c r="E25" s="177">
        <v>4103</v>
      </c>
      <c r="F25" s="177">
        <v>4417</v>
      </c>
      <c r="G25" s="177">
        <v>3893</v>
      </c>
    </row>
    <row r="26" spans="1:7" x14ac:dyDescent="0.2">
      <c r="A26" s="177" t="s">
        <v>220</v>
      </c>
      <c r="B26" s="178">
        <v>3962.49</v>
      </c>
      <c r="C26" s="193">
        <v>161000785</v>
      </c>
      <c r="D26" s="194">
        <v>44796</v>
      </c>
      <c r="E26" s="177">
        <v>4103</v>
      </c>
      <c r="F26" s="177">
        <v>4407</v>
      </c>
      <c r="G26" s="177">
        <v>3823</v>
      </c>
    </row>
    <row r="27" spans="1:7" x14ac:dyDescent="0.2">
      <c r="A27" s="177" t="s">
        <v>219</v>
      </c>
      <c r="B27" s="178">
        <v>1561.43</v>
      </c>
      <c r="C27" s="193" t="s">
        <v>134</v>
      </c>
      <c r="D27" s="194" t="s">
        <v>291</v>
      </c>
      <c r="E27" s="177">
        <v>4109</v>
      </c>
      <c r="F27" s="177">
        <v>4386</v>
      </c>
      <c r="G27" s="177">
        <v>3877</v>
      </c>
    </row>
    <row r="28" spans="1:7" x14ac:dyDescent="0.2">
      <c r="A28" s="177" t="s">
        <v>219</v>
      </c>
      <c r="B28" s="178">
        <v>1216.19</v>
      </c>
      <c r="C28" s="193" t="s">
        <v>134</v>
      </c>
      <c r="D28" s="194" t="s">
        <v>292</v>
      </c>
      <c r="E28" s="177">
        <v>4109</v>
      </c>
      <c r="F28" s="177">
        <v>4363</v>
      </c>
      <c r="G28" s="177">
        <v>3882</v>
      </c>
    </row>
    <row r="29" spans="1:7" x14ac:dyDescent="0.2">
      <c r="A29" s="177" t="s">
        <v>218</v>
      </c>
      <c r="B29" s="178">
        <v>3899.75</v>
      </c>
      <c r="C29" s="193">
        <v>161000095</v>
      </c>
      <c r="D29" s="194">
        <v>44798</v>
      </c>
      <c r="E29" s="177">
        <v>3538</v>
      </c>
      <c r="F29" s="177">
        <v>4230</v>
      </c>
      <c r="G29" s="177">
        <v>3756</v>
      </c>
    </row>
    <row r="30" spans="1:7" x14ac:dyDescent="0.2">
      <c r="A30" s="177" t="s">
        <v>219</v>
      </c>
      <c r="B30" s="178">
        <v>1491.93</v>
      </c>
      <c r="C30" s="193" t="s">
        <v>134</v>
      </c>
      <c r="D30" s="194" t="s">
        <v>293</v>
      </c>
      <c r="E30" s="177">
        <v>4109</v>
      </c>
      <c r="F30" s="177">
        <v>4368</v>
      </c>
      <c r="G30" s="177">
        <v>3866</v>
      </c>
    </row>
    <row r="31" spans="1:7" x14ac:dyDescent="0.2">
      <c r="A31" s="177" t="s">
        <v>219</v>
      </c>
      <c r="B31" s="178">
        <v>1016.49</v>
      </c>
      <c r="C31" s="193" t="s">
        <v>134</v>
      </c>
      <c r="D31" s="194" t="s">
        <v>294</v>
      </c>
      <c r="E31" s="177">
        <v>4109</v>
      </c>
      <c r="F31" s="177">
        <v>4400</v>
      </c>
      <c r="G31" s="177">
        <v>3882</v>
      </c>
    </row>
    <row r="32" spans="1:7" x14ac:dyDescent="0.2">
      <c r="A32" s="177" t="s">
        <v>219</v>
      </c>
      <c r="B32" s="178">
        <v>1204.1400000000001</v>
      </c>
      <c r="C32" s="193" t="s">
        <v>134</v>
      </c>
      <c r="D32" s="194" t="s">
        <v>295</v>
      </c>
      <c r="E32" s="177">
        <v>4109</v>
      </c>
      <c r="F32" s="177">
        <v>4401</v>
      </c>
      <c r="G32" s="177">
        <v>3886</v>
      </c>
    </row>
    <row r="33" spans="1:7" x14ac:dyDescent="0.2">
      <c r="A33" s="177" t="s">
        <v>219</v>
      </c>
      <c r="B33" s="178">
        <v>1351.28</v>
      </c>
      <c r="C33" s="193" t="s">
        <v>134</v>
      </c>
      <c r="D33" s="194" t="s">
        <v>296</v>
      </c>
      <c r="E33" s="177">
        <v>4109</v>
      </c>
      <c r="F33" s="177">
        <v>4412</v>
      </c>
      <c r="G33" s="177">
        <v>3880</v>
      </c>
    </row>
    <row r="34" spans="1:7" x14ac:dyDescent="0.2">
      <c r="A34" s="177" t="s">
        <v>219</v>
      </c>
      <c r="B34" s="178">
        <v>1096.25</v>
      </c>
      <c r="C34" s="193" t="s">
        <v>134</v>
      </c>
      <c r="D34" s="194" t="s">
        <v>297</v>
      </c>
      <c r="E34" s="177">
        <v>4109</v>
      </c>
      <c r="F34" s="177">
        <v>4218</v>
      </c>
      <c r="G34" s="177">
        <v>3736</v>
      </c>
    </row>
    <row r="35" spans="1:7" x14ac:dyDescent="0.2">
      <c r="A35" s="177" t="s">
        <v>219</v>
      </c>
      <c r="B35" s="178">
        <v>1237.08</v>
      </c>
      <c r="C35" s="193" t="s">
        <v>134</v>
      </c>
      <c r="D35" s="194" t="s">
        <v>298</v>
      </c>
      <c r="E35" s="177">
        <v>4109</v>
      </c>
      <c r="F35" s="177">
        <v>4197</v>
      </c>
      <c r="G35" s="177">
        <v>3723</v>
      </c>
    </row>
    <row r="36" spans="1:7" x14ac:dyDescent="0.2">
      <c r="A36" s="177" t="s">
        <v>219</v>
      </c>
      <c r="B36" s="178">
        <v>1543.76</v>
      </c>
      <c r="C36" s="193" t="s">
        <v>134</v>
      </c>
      <c r="D36" s="194" t="s">
        <v>299</v>
      </c>
      <c r="E36" s="177">
        <v>4109</v>
      </c>
      <c r="F36" s="177">
        <v>4198</v>
      </c>
      <c r="G36" s="177">
        <v>3704</v>
      </c>
    </row>
    <row r="37" spans="1:7" x14ac:dyDescent="0.2">
      <c r="A37" s="185" t="s">
        <v>216</v>
      </c>
      <c r="B37" s="186">
        <f>SUM(B2:B36)</f>
        <v>81223.069999999992</v>
      </c>
      <c r="C37" s="185"/>
      <c r="D37" s="195"/>
      <c r="E37" s="187">
        <f>ROUND(SUMPRODUCT($B$2:$B$36,E2:E36)/$B$37,0)</f>
        <v>3738</v>
      </c>
      <c r="F37" s="187">
        <f>ROUND(SUMPRODUCT($B$2:$B$36,F2:F36)/$B$37,0)</f>
        <v>4366</v>
      </c>
      <c r="G37" s="187">
        <f>ROUND(SUMPRODUCT($B$2:$B$36,G2:G36)/$B$37,0)</f>
        <v>3876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zoomScaleSheetLayoutView="100" workbookViewId="0">
      <pane ySplit="1" topLeftCell="A2" activePane="bottomLeft" state="frozen"/>
      <selection activeCell="F149" sqref="F149"/>
      <selection pane="bottomLeft" activeCell="F149" sqref="F149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80" customWidth="1"/>
    <col min="4" max="4" width="11.6640625" style="190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82" t="s">
        <v>116</v>
      </c>
      <c r="D1" s="84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267</v>
      </c>
      <c r="B2" s="178">
        <v>33331.240000000005</v>
      </c>
      <c r="C2" s="177"/>
      <c r="D2" s="179"/>
      <c r="E2" s="177">
        <v>5222</v>
      </c>
      <c r="F2" s="177">
        <v>5222</v>
      </c>
      <c r="G2" s="177">
        <v>4802</v>
      </c>
    </row>
    <row r="3" spans="1:7" x14ac:dyDescent="0.2">
      <c r="A3" s="177" t="s">
        <v>268</v>
      </c>
      <c r="B3" s="178">
        <v>3474.85</v>
      </c>
      <c r="C3" s="177">
        <v>482000137</v>
      </c>
      <c r="D3" s="179">
        <v>44770</v>
      </c>
      <c r="E3" s="177">
        <v>5369</v>
      </c>
      <c r="F3" s="177">
        <v>5369</v>
      </c>
      <c r="G3" s="177">
        <v>4810</v>
      </c>
    </row>
    <row r="4" spans="1:7" x14ac:dyDescent="0.2">
      <c r="A4" s="177" t="s">
        <v>268</v>
      </c>
      <c r="B4" s="178">
        <v>3528.45</v>
      </c>
      <c r="C4" s="177">
        <v>482000139</v>
      </c>
      <c r="D4" s="179">
        <v>44771</v>
      </c>
      <c r="E4" s="177">
        <v>5320</v>
      </c>
      <c r="F4" s="177">
        <v>5320</v>
      </c>
      <c r="G4" s="177">
        <v>4765</v>
      </c>
    </row>
    <row r="5" spans="1:7" x14ac:dyDescent="0.2">
      <c r="A5" s="177" t="s">
        <v>268</v>
      </c>
      <c r="B5" s="178">
        <v>3322.45</v>
      </c>
      <c r="C5" s="177">
        <v>482000144</v>
      </c>
      <c r="D5" s="179">
        <v>44775</v>
      </c>
      <c r="E5" s="177">
        <v>5259</v>
      </c>
      <c r="F5" s="177">
        <v>5259</v>
      </c>
      <c r="G5" s="177">
        <v>4778</v>
      </c>
    </row>
    <row r="6" spans="1:7" x14ac:dyDescent="0.2">
      <c r="A6" s="177" t="s">
        <v>268</v>
      </c>
      <c r="B6" s="178">
        <v>3271.56</v>
      </c>
      <c r="C6" s="177">
        <v>482000146</v>
      </c>
      <c r="D6" s="179">
        <v>44775</v>
      </c>
      <c r="E6" s="177">
        <v>5272</v>
      </c>
      <c r="F6" s="177">
        <v>5272</v>
      </c>
      <c r="G6" s="177">
        <v>4766</v>
      </c>
    </row>
    <row r="7" spans="1:7" x14ac:dyDescent="0.2">
      <c r="A7" s="177" t="s">
        <v>268</v>
      </c>
      <c r="B7" s="178">
        <v>3218.5</v>
      </c>
      <c r="C7" s="177">
        <v>482000150</v>
      </c>
      <c r="D7" s="179">
        <v>44779</v>
      </c>
      <c r="E7" s="177">
        <v>5144</v>
      </c>
      <c r="F7" s="177">
        <v>5144</v>
      </c>
      <c r="G7" s="177">
        <v>4700</v>
      </c>
    </row>
    <row r="8" spans="1:7" x14ac:dyDescent="0.2">
      <c r="A8" s="177" t="s">
        <v>268</v>
      </c>
      <c r="B8" s="178">
        <v>3974.52</v>
      </c>
      <c r="C8" s="177">
        <v>482000157</v>
      </c>
      <c r="D8" s="179">
        <v>44783</v>
      </c>
      <c r="E8" s="177">
        <v>5281</v>
      </c>
      <c r="F8" s="177">
        <v>5281</v>
      </c>
      <c r="G8" s="177">
        <v>4739</v>
      </c>
    </row>
    <row r="9" spans="1:7" x14ac:dyDescent="0.2">
      <c r="A9" s="177" t="s">
        <v>268</v>
      </c>
      <c r="B9" s="178">
        <v>3887.75</v>
      </c>
      <c r="C9" s="177">
        <v>482000161</v>
      </c>
      <c r="D9" s="179">
        <v>44784</v>
      </c>
      <c r="E9" s="177">
        <v>5223</v>
      </c>
      <c r="F9" s="177">
        <v>5223</v>
      </c>
      <c r="G9" s="177">
        <v>4656</v>
      </c>
    </row>
    <row r="10" spans="1:7" x14ac:dyDescent="0.2">
      <c r="A10" s="177" t="s">
        <v>268</v>
      </c>
      <c r="B10" s="178">
        <v>3697.25</v>
      </c>
      <c r="C10" s="177">
        <v>482000165</v>
      </c>
      <c r="D10" s="179">
        <v>44785</v>
      </c>
      <c r="E10" s="177">
        <v>5119</v>
      </c>
      <c r="F10" s="177">
        <v>5119</v>
      </c>
      <c r="G10" s="177">
        <v>4578</v>
      </c>
    </row>
    <row r="11" spans="1:7" x14ac:dyDescent="0.2">
      <c r="A11" s="177" t="s">
        <v>268</v>
      </c>
      <c r="B11" s="178">
        <v>3822.47</v>
      </c>
      <c r="C11" s="177">
        <v>482000169</v>
      </c>
      <c r="D11" s="179">
        <v>44787</v>
      </c>
      <c r="E11" s="177">
        <v>5317</v>
      </c>
      <c r="F11" s="177">
        <v>5317</v>
      </c>
      <c r="G11" s="177">
        <v>4696</v>
      </c>
    </row>
    <row r="12" spans="1:7" x14ac:dyDescent="0.2">
      <c r="A12" s="177" t="s">
        <v>268</v>
      </c>
      <c r="B12" s="178">
        <v>3760.19</v>
      </c>
      <c r="C12" s="177">
        <v>482000171</v>
      </c>
      <c r="D12" s="179">
        <v>44788</v>
      </c>
      <c r="E12" s="177">
        <v>5153</v>
      </c>
      <c r="F12" s="177">
        <v>5153</v>
      </c>
      <c r="G12" s="177">
        <v>4646</v>
      </c>
    </row>
    <row r="13" spans="1:7" x14ac:dyDescent="0.2">
      <c r="A13" s="177" t="s">
        <v>268</v>
      </c>
      <c r="B13" s="178">
        <v>2738.2</v>
      </c>
      <c r="C13" s="177">
        <v>482000175</v>
      </c>
      <c r="D13" s="179">
        <v>44789</v>
      </c>
      <c r="E13" s="177">
        <v>5074</v>
      </c>
      <c r="F13" s="177">
        <v>5074</v>
      </c>
      <c r="G13" s="177">
        <v>4614</v>
      </c>
    </row>
    <row r="14" spans="1:7" x14ac:dyDescent="0.2">
      <c r="A14" s="177" t="s">
        <v>268</v>
      </c>
      <c r="B14" s="178">
        <v>3761.46</v>
      </c>
      <c r="C14" s="177">
        <v>482000177</v>
      </c>
      <c r="D14" s="179">
        <v>44790</v>
      </c>
      <c r="E14" s="177">
        <v>5131</v>
      </c>
      <c r="F14" s="177">
        <v>5131</v>
      </c>
      <c r="G14" s="177">
        <v>4689</v>
      </c>
    </row>
    <row r="15" spans="1:7" x14ac:dyDescent="0.2">
      <c r="A15" s="177" t="s">
        <v>268</v>
      </c>
      <c r="B15" s="178">
        <v>3780.65</v>
      </c>
      <c r="C15" s="177">
        <v>482000178</v>
      </c>
      <c r="D15" s="179">
        <v>44790</v>
      </c>
      <c r="E15" s="177">
        <v>5114</v>
      </c>
      <c r="F15" s="177">
        <v>5114</v>
      </c>
      <c r="G15" s="177">
        <v>4646</v>
      </c>
    </row>
    <row r="16" spans="1:7" x14ac:dyDescent="0.2">
      <c r="A16" s="177" t="s">
        <v>268</v>
      </c>
      <c r="B16" s="178">
        <v>3708.21</v>
      </c>
      <c r="C16" s="177">
        <v>482000180</v>
      </c>
      <c r="D16" s="179">
        <v>44792</v>
      </c>
      <c r="E16" s="177">
        <v>5194</v>
      </c>
      <c r="F16" s="177">
        <v>5194</v>
      </c>
      <c r="G16" s="177">
        <v>4642</v>
      </c>
    </row>
    <row r="17" spans="1:7" x14ac:dyDescent="0.2">
      <c r="A17" s="177" t="s">
        <v>268</v>
      </c>
      <c r="B17" s="178">
        <v>3550.35</v>
      </c>
      <c r="C17" s="177">
        <v>482000189</v>
      </c>
      <c r="D17" s="179">
        <v>44797</v>
      </c>
      <c r="E17" s="177">
        <v>5135</v>
      </c>
      <c r="F17" s="177">
        <v>5135</v>
      </c>
      <c r="G17" s="177">
        <v>4648</v>
      </c>
    </row>
    <row r="18" spans="1:7" x14ac:dyDescent="0.2">
      <c r="A18" s="177" t="s">
        <v>268</v>
      </c>
      <c r="B18" s="178">
        <v>3515.3</v>
      </c>
      <c r="C18" s="177">
        <v>482000190</v>
      </c>
      <c r="D18" s="179">
        <v>44798</v>
      </c>
      <c r="E18" s="177">
        <v>5235</v>
      </c>
      <c r="F18" s="177">
        <v>5235</v>
      </c>
      <c r="G18" s="177">
        <v>4617</v>
      </c>
    </row>
    <row r="19" spans="1:7" x14ac:dyDescent="0.2">
      <c r="A19" s="177" t="s">
        <v>268</v>
      </c>
      <c r="B19" s="178">
        <v>3731.54</v>
      </c>
      <c r="C19" s="177">
        <v>482000194</v>
      </c>
      <c r="D19" s="179">
        <v>44799</v>
      </c>
      <c r="E19" s="177">
        <v>5157</v>
      </c>
      <c r="F19" s="177">
        <v>5157</v>
      </c>
      <c r="G19" s="177">
        <v>4650</v>
      </c>
    </row>
    <row r="20" spans="1:7" x14ac:dyDescent="0.2">
      <c r="A20" s="177" t="s">
        <v>268</v>
      </c>
      <c r="B20" s="178">
        <v>3772.65</v>
      </c>
      <c r="C20" s="177">
        <v>482000195</v>
      </c>
      <c r="D20" s="179">
        <v>44800</v>
      </c>
      <c r="E20" s="177">
        <v>5184</v>
      </c>
      <c r="F20" s="177">
        <v>5184</v>
      </c>
      <c r="G20" s="177">
        <v>4626</v>
      </c>
    </row>
    <row r="21" spans="1:7" x14ac:dyDescent="0.2">
      <c r="A21" s="185" t="s">
        <v>216</v>
      </c>
      <c r="B21" s="186">
        <f>SUM(B2:B20)</f>
        <v>97847.59</v>
      </c>
      <c r="C21" s="187"/>
      <c r="D21" s="188"/>
      <c r="E21" s="187">
        <f>ROUND(SUMPRODUCT($B$2:$B$20,E2:E20)/$B$21,0)</f>
        <v>5211</v>
      </c>
      <c r="F21" s="187">
        <f>ROUND(SUMPRODUCT($B$2:$B$20,F2:F20)/$B$21,0)</f>
        <v>5211</v>
      </c>
      <c r="G21" s="187">
        <f>ROUND(SUMPRODUCT($B$2:$B$20,G2:G20)/$B$21,0)</f>
        <v>4722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view="pageBreakPreview" zoomScaleSheetLayoutView="100" workbookViewId="0">
      <pane ySplit="1" topLeftCell="A151" activePane="bottomLeft" state="frozen"/>
      <selection activeCell="A28" sqref="A28"/>
      <selection pane="bottomLeft" activeCell="D63" sqref="A63:G63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80" customWidth="1"/>
    <col min="4" max="4" width="11.6640625" style="190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82" t="s">
        <v>116</v>
      </c>
      <c r="D1" s="84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121</v>
      </c>
      <c r="B2" s="178">
        <v>140375.66999999998</v>
      </c>
      <c r="C2" s="177"/>
      <c r="D2" s="179"/>
      <c r="E2" s="177">
        <v>3860</v>
      </c>
      <c r="F2" s="177">
        <v>3466</v>
      </c>
      <c r="G2" s="177">
        <v>3129</v>
      </c>
    </row>
    <row r="3" spans="1:7" x14ac:dyDescent="0.2">
      <c r="A3" s="177" t="s">
        <v>161</v>
      </c>
      <c r="B3" s="178">
        <v>443.25</v>
      </c>
      <c r="C3" s="177" t="s">
        <v>134</v>
      </c>
      <c r="D3" s="179">
        <v>44713</v>
      </c>
      <c r="E3" s="177">
        <v>4804</v>
      </c>
      <c r="F3" s="177">
        <v>3719</v>
      </c>
      <c r="G3" s="177">
        <v>3410</v>
      </c>
    </row>
    <row r="4" spans="1:7" x14ac:dyDescent="0.2">
      <c r="A4" s="177" t="s">
        <v>161</v>
      </c>
      <c r="B4" s="178">
        <v>328.91</v>
      </c>
      <c r="C4" s="177" t="s">
        <v>134</v>
      </c>
      <c r="D4" s="179">
        <v>44714</v>
      </c>
      <c r="E4" s="177">
        <v>4841</v>
      </c>
      <c r="F4" s="177">
        <v>3716</v>
      </c>
      <c r="G4" s="177">
        <v>3485</v>
      </c>
    </row>
    <row r="5" spans="1:7" x14ac:dyDescent="0.2">
      <c r="A5" s="177" t="s">
        <v>161</v>
      </c>
      <c r="B5" s="178">
        <v>385.69</v>
      </c>
      <c r="C5" s="177" t="s">
        <v>134</v>
      </c>
      <c r="D5" s="179">
        <v>44715</v>
      </c>
      <c r="E5" s="177">
        <v>4853</v>
      </c>
      <c r="F5" s="177">
        <v>4123</v>
      </c>
      <c r="G5" s="177">
        <v>3748</v>
      </c>
    </row>
    <row r="6" spans="1:7" x14ac:dyDescent="0.2">
      <c r="A6" s="177" t="s">
        <v>161</v>
      </c>
      <c r="B6" s="178">
        <v>636.89</v>
      </c>
      <c r="C6" s="177" t="s">
        <v>134</v>
      </c>
      <c r="D6" s="179">
        <v>44716</v>
      </c>
      <c r="E6" s="177">
        <v>4446</v>
      </c>
      <c r="F6" s="177">
        <v>3362</v>
      </c>
      <c r="G6" s="177">
        <v>3073</v>
      </c>
    </row>
    <row r="7" spans="1:7" x14ac:dyDescent="0.2">
      <c r="A7" s="177" t="s">
        <v>161</v>
      </c>
      <c r="B7" s="178">
        <v>621.34</v>
      </c>
      <c r="C7" s="177" t="s">
        <v>134</v>
      </c>
      <c r="D7" s="179">
        <v>44717</v>
      </c>
      <c r="E7" s="177">
        <v>4752</v>
      </c>
      <c r="F7" s="177">
        <v>3503</v>
      </c>
      <c r="G7" s="177">
        <v>3236</v>
      </c>
    </row>
    <row r="8" spans="1:7" x14ac:dyDescent="0.2">
      <c r="A8" s="177" t="s">
        <v>161</v>
      </c>
      <c r="B8" s="178">
        <v>58.12</v>
      </c>
      <c r="C8" s="177" t="s">
        <v>134</v>
      </c>
      <c r="D8" s="179">
        <v>44718</v>
      </c>
      <c r="E8" s="177">
        <v>3711</v>
      </c>
      <c r="F8" s="177">
        <v>3552</v>
      </c>
      <c r="G8" s="177">
        <v>3232</v>
      </c>
    </row>
    <row r="9" spans="1:7" x14ac:dyDescent="0.2">
      <c r="A9" s="177" t="s">
        <v>242</v>
      </c>
      <c r="B9" s="178">
        <v>3963.14</v>
      </c>
      <c r="C9" s="177">
        <v>161000096</v>
      </c>
      <c r="D9" s="179">
        <v>44741</v>
      </c>
      <c r="E9" s="177">
        <v>3517</v>
      </c>
      <c r="F9" s="177">
        <v>2597</v>
      </c>
      <c r="G9" s="177">
        <v>2280</v>
      </c>
    </row>
    <row r="10" spans="1:7" x14ac:dyDescent="0.2">
      <c r="A10" s="177" t="s">
        <v>130</v>
      </c>
      <c r="B10" s="178">
        <v>3922.34</v>
      </c>
      <c r="C10" s="177">
        <v>161001740</v>
      </c>
      <c r="D10" s="179">
        <v>44741</v>
      </c>
      <c r="E10" s="177">
        <v>3787</v>
      </c>
      <c r="F10" s="177">
        <v>3705</v>
      </c>
      <c r="G10" s="177">
        <v>3358</v>
      </c>
    </row>
    <row r="11" spans="1:7" x14ac:dyDescent="0.2">
      <c r="A11" s="177" t="s">
        <v>265</v>
      </c>
      <c r="B11" s="178">
        <v>61.820000000000164</v>
      </c>
      <c r="C11" s="177">
        <v>161009845</v>
      </c>
      <c r="D11" s="179">
        <v>44741</v>
      </c>
      <c r="E11" s="177">
        <v>4150</v>
      </c>
      <c r="F11" s="177">
        <v>3300</v>
      </c>
      <c r="G11" s="177">
        <v>2948</v>
      </c>
    </row>
    <row r="12" spans="1:7" x14ac:dyDescent="0.2">
      <c r="A12" s="177" t="s">
        <v>130</v>
      </c>
      <c r="B12" s="178">
        <v>3824.52</v>
      </c>
      <c r="C12" s="177">
        <v>161001744</v>
      </c>
      <c r="D12" s="179">
        <v>44742</v>
      </c>
      <c r="E12" s="177">
        <v>3881</v>
      </c>
      <c r="F12" s="177">
        <v>3704</v>
      </c>
      <c r="G12" s="177">
        <v>3338</v>
      </c>
    </row>
    <row r="13" spans="1:7" x14ac:dyDescent="0.2">
      <c r="A13" s="177" t="s">
        <v>122</v>
      </c>
      <c r="B13" s="178">
        <v>3797.26</v>
      </c>
      <c r="C13" s="177">
        <v>161006409</v>
      </c>
      <c r="D13" s="179">
        <v>44743</v>
      </c>
      <c r="E13" s="177">
        <v>4150</v>
      </c>
      <c r="F13" s="177">
        <v>2818</v>
      </c>
      <c r="G13" s="177">
        <v>2452</v>
      </c>
    </row>
    <row r="14" spans="1:7" x14ac:dyDescent="0.2">
      <c r="A14" s="177" t="s">
        <v>135</v>
      </c>
      <c r="B14" s="178">
        <v>811.5</v>
      </c>
      <c r="C14" s="177" t="s">
        <v>134</v>
      </c>
      <c r="D14" s="179">
        <v>44743</v>
      </c>
      <c r="E14" s="177">
        <v>4480</v>
      </c>
      <c r="F14" s="177">
        <v>2297</v>
      </c>
      <c r="G14" s="177">
        <v>2034</v>
      </c>
    </row>
    <row r="15" spans="1:7" x14ac:dyDescent="0.2">
      <c r="A15" s="177" t="s">
        <v>135</v>
      </c>
      <c r="B15" s="178">
        <v>28.83</v>
      </c>
      <c r="C15" s="177" t="s">
        <v>134</v>
      </c>
      <c r="D15" s="179">
        <v>44743</v>
      </c>
      <c r="E15" s="177">
        <v>4480</v>
      </c>
      <c r="F15" s="177">
        <v>2297</v>
      </c>
      <c r="G15" s="177">
        <v>2034</v>
      </c>
    </row>
    <row r="16" spans="1:7" x14ac:dyDescent="0.2">
      <c r="A16" s="177" t="s">
        <v>136</v>
      </c>
      <c r="B16" s="178">
        <v>691.69</v>
      </c>
      <c r="C16" s="177" t="s">
        <v>134</v>
      </c>
      <c r="D16" s="179">
        <v>44743</v>
      </c>
      <c r="E16" s="177">
        <v>4025</v>
      </c>
      <c r="F16" s="177">
        <v>2343</v>
      </c>
      <c r="G16" s="177">
        <v>2014</v>
      </c>
    </row>
    <row r="17" spans="1:7" x14ac:dyDescent="0.2">
      <c r="A17" s="177" t="s">
        <v>136</v>
      </c>
      <c r="B17" s="178">
        <v>481.18</v>
      </c>
      <c r="C17" s="177" t="s">
        <v>134</v>
      </c>
      <c r="D17" s="179">
        <v>44743</v>
      </c>
      <c r="E17" s="177">
        <v>4025</v>
      </c>
      <c r="F17" s="177">
        <v>2343</v>
      </c>
      <c r="G17" s="177">
        <v>2014</v>
      </c>
    </row>
    <row r="18" spans="1:7" x14ac:dyDescent="0.2">
      <c r="A18" s="177" t="s">
        <v>161</v>
      </c>
      <c r="B18" s="178">
        <v>321.08999999999997</v>
      </c>
      <c r="C18" s="177" t="s">
        <v>134</v>
      </c>
      <c r="D18" s="179">
        <v>44743</v>
      </c>
      <c r="E18" s="177">
        <v>4115</v>
      </c>
      <c r="F18" s="177">
        <v>2452</v>
      </c>
      <c r="G18" s="177">
        <v>2183</v>
      </c>
    </row>
    <row r="19" spans="1:7" x14ac:dyDescent="0.2">
      <c r="A19" s="177" t="s">
        <v>242</v>
      </c>
      <c r="B19" s="178">
        <v>3434.8</v>
      </c>
      <c r="C19" s="177">
        <v>161000098</v>
      </c>
      <c r="D19" s="179">
        <v>44744</v>
      </c>
      <c r="E19" s="177">
        <v>3517</v>
      </c>
      <c r="F19" s="177">
        <v>3016</v>
      </c>
      <c r="G19" s="177">
        <v>2592</v>
      </c>
    </row>
    <row r="20" spans="1:7" x14ac:dyDescent="0.2">
      <c r="A20" s="177" t="s">
        <v>126</v>
      </c>
      <c r="B20" s="178">
        <v>3693.84</v>
      </c>
      <c r="C20" s="177">
        <v>161000943</v>
      </c>
      <c r="D20" s="179">
        <v>44744</v>
      </c>
      <c r="E20" s="177">
        <v>3686</v>
      </c>
      <c r="F20" s="177">
        <v>3263</v>
      </c>
      <c r="G20" s="177">
        <v>2931</v>
      </c>
    </row>
    <row r="21" spans="1:7" x14ac:dyDescent="0.2">
      <c r="A21" s="177" t="s">
        <v>140</v>
      </c>
      <c r="B21" s="178">
        <v>3846.6</v>
      </c>
      <c r="C21" s="177">
        <v>161001309</v>
      </c>
      <c r="D21" s="179">
        <v>44744</v>
      </c>
      <c r="E21" s="177">
        <v>4410</v>
      </c>
      <c r="F21" s="177">
        <v>3826</v>
      </c>
      <c r="G21" s="177">
        <v>3391</v>
      </c>
    </row>
    <row r="22" spans="1:7" x14ac:dyDescent="0.2">
      <c r="A22" s="177" t="s">
        <v>130</v>
      </c>
      <c r="B22" s="178">
        <v>3456</v>
      </c>
      <c r="C22" s="177">
        <v>161001746</v>
      </c>
      <c r="D22" s="179">
        <v>44744</v>
      </c>
      <c r="E22" s="177">
        <v>3432</v>
      </c>
      <c r="F22" s="177">
        <v>3576</v>
      </c>
      <c r="G22" s="177">
        <v>3122</v>
      </c>
    </row>
    <row r="23" spans="1:7" x14ac:dyDescent="0.2">
      <c r="A23" s="177" t="s">
        <v>273</v>
      </c>
      <c r="B23" s="178">
        <v>3970.76</v>
      </c>
      <c r="C23" s="177">
        <v>261001131</v>
      </c>
      <c r="D23" s="179">
        <v>44744</v>
      </c>
      <c r="E23" s="177">
        <v>4231</v>
      </c>
      <c r="F23" s="177">
        <v>4075</v>
      </c>
      <c r="G23" s="177">
        <v>3524</v>
      </c>
    </row>
    <row r="24" spans="1:7" x14ac:dyDescent="0.2">
      <c r="A24" s="177" t="s">
        <v>135</v>
      </c>
      <c r="B24" s="178">
        <v>522.36</v>
      </c>
      <c r="C24" s="177" t="s">
        <v>134</v>
      </c>
      <c r="D24" s="179">
        <v>44744</v>
      </c>
      <c r="E24" s="177">
        <v>4438</v>
      </c>
      <c r="F24" s="177">
        <v>3774</v>
      </c>
      <c r="G24" s="177">
        <v>3372</v>
      </c>
    </row>
    <row r="25" spans="1:7" x14ac:dyDescent="0.2">
      <c r="A25" s="177" t="s">
        <v>135</v>
      </c>
      <c r="B25" s="178">
        <v>89.65</v>
      </c>
      <c r="C25" s="177" t="s">
        <v>134</v>
      </c>
      <c r="D25" s="179">
        <v>44744</v>
      </c>
      <c r="E25" s="177">
        <v>4438</v>
      </c>
      <c r="F25" s="177">
        <v>3774</v>
      </c>
      <c r="G25" s="177">
        <v>3372</v>
      </c>
    </row>
    <row r="26" spans="1:7" x14ac:dyDescent="0.2">
      <c r="A26" s="177" t="s">
        <v>136</v>
      </c>
      <c r="B26" s="178">
        <v>505.18</v>
      </c>
      <c r="C26" s="177" t="s">
        <v>134</v>
      </c>
      <c r="D26" s="179">
        <v>44744</v>
      </c>
      <c r="E26" s="177">
        <v>3238</v>
      </c>
      <c r="F26" s="177">
        <v>3922</v>
      </c>
      <c r="G26" s="177">
        <v>3495</v>
      </c>
    </row>
    <row r="27" spans="1:7" x14ac:dyDescent="0.2">
      <c r="A27" s="177" t="s">
        <v>136</v>
      </c>
      <c r="B27" s="178">
        <v>205.29</v>
      </c>
      <c r="C27" s="177" t="s">
        <v>134</v>
      </c>
      <c r="D27" s="179">
        <v>44744</v>
      </c>
      <c r="E27" s="177">
        <v>3238</v>
      </c>
      <c r="F27" s="177">
        <v>3922</v>
      </c>
      <c r="G27" s="177">
        <v>3495</v>
      </c>
    </row>
    <row r="28" spans="1:7" x14ac:dyDescent="0.2">
      <c r="A28" s="177" t="s">
        <v>161</v>
      </c>
      <c r="B28" s="178">
        <v>420.6</v>
      </c>
      <c r="C28" s="177" t="s">
        <v>134</v>
      </c>
      <c r="D28" s="179">
        <v>44744</v>
      </c>
      <c r="E28" s="177">
        <v>4641</v>
      </c>
      <c r="F28" s="177">
        <v>4955</v>
      </c>
      <c r="G28" s="177">
        <v>4727</v>
      </c>
    </row>
    <row r="29" spans="1:7" x14ac:dyDescent="0.2">
      <c r="A29" s="177" t="s">
        <v>242</v>
      </c>
      <c r="B29" s="178">
        <v>3504.42</v>
      </c>
      <c r="C29" s="177">
        <v>161000099</v>
      </c>
      <c r="D29" s="179">
        <v>44745</v>
      </c>
      <c r="E29" s="177">
        <v>3517</v>
      </c>
      <c r="F29" s="177">
        <v>3783</v>
      </c>
      <c r="G29" s="177">
        <v>3470</v>
      </c>
    </row>
    <row r="30" spans="1:7" x14ac:dyDescent="0.2">
      <c r="A30" s="177" t="s">
        <v>130</v>
      </c>
      <c r="B30" s="178">
        <v>3540</v>
      </c>
      <c r="C30" s="177">
        <v>161001749</v>
      </c>
      <c r="D30" s="179">
        <v>44745</v>
      </c>
      <c r="E30" s="177">
        <v>3789</v>
      </c>
      <c r="F30" s="177">
        <v>3402</v>
      </c>
      <c r="G30" s="177">
        <v>3010</v>
      </c>
    </row>
    <row r="31" spans="1:7" x14ac:dyDescent="0.2">
      <c r="A31" s="177" t="s">
        <v>181</v>
      </c>
      <c r="B31" s="178">
        <v>3760.5</v>
      </c>
      <c r="C31" s="177">
        <v>161001944</v>
      </c>
      <c r="D31" s="179">
        <v>44745</v>
      </c>
      <c r="E31" s="177">
        <v>3322</v>
      </c>
      <c r="F31" s="177">
        <v>3362</v>
      </c>
      <c r="G31" s="177">
        <v>3003</v>
      </c>
    </row>
    <row r="32" spans="1:7" x14ac:dyDescent="0.2">
      <c r="A32" s="177" t="s">
        <v>135</v>
      </c>
      <c r="B32" s="178">
        <v>146.72999999999999</v>
      </c>
      <c r="C32" s="177" t="s">
        <v>134</v>
      </c>
      <c r="D32" s="179">
        <v>44745</v>
      </c>
      <c r="E32" s="177">
        <v>3984</v>
      </c>
      <c r="F32" s="177">
        <v>2951</v>
      </c>
      <c r="G32" s="177">
        <v>2643</v>
      </c>
    </row>
    <row r="33" spans="1:7" x14ac:dyDescent="0.2">
      <c r="A33" s="177" t="s">
        <v>161</v>
      </c>
      <c r="B33" s="178">
        <v>419.3</v>
      </c>
      <c r="C33" s="177" t="s">
        <v>134</v>
      </c>
      <c r="D33" s="179">
        <v>44745</v>
      </c>
      <c r="E33" s="177">
        <v>4089</v>
      </c>
      <c r="F33" s="177">
        <v>4969</v>
      </c>
      <c r="G33" s="177">
        <v>4749</v>
      </c>
    </row>
    <row r="34" spans="1:7" x14ac:dyDescent="0.2">
      <c r="A34" s="177" t="s">
        <v>274</v>
      </c>
      <c r="B34" s="178">
        <v>3907.2</v>
      </c>
      <c r="C34" s="177">
        <v>161000260</v>
      </c>
      <c r="D34" s="179">
        <v>44746</v>
      </c>
      <c r="E34" s="177">
        <v>3997</v>
      </c>
      <c r="F34" s="177">
        <v>3211</v>
      </c>
      <c r="G34" s="177">
        <v>2907</v>
      </c>
    </row>
    <row r="35" spans="1:7" x14ac:dyDescent="0.2">
      <c r="A35" s="177" t="s">
        <v>273</v>
      </c>
      <c r="B35" s="178">
        <v>4008</v>
      </c>
      <c r="C35" s="177">
        <v>161001303</v>
      </c>
      <c r="D35" s="179">
        <v>44746</v>
      </c>
      <c r="E35" s="177">
        <v>3681</v>
      </c>
      <c r="F35" s="177">
        <v>2923</v>
      </c>
      <c r="G35" s="177">
        <v>2577</v>
      </c>
    </row>
    <row r="36" spans="1:7" x14ac:dyDescent="0.2">
      <c r="A36" s="177" t="s">
        <v>135</v>
      </c>
      <c r="B36" s="178">
        <v>149.6</v>
      </c>
      <c r="C36" s="177" t="s">
        <v>134</v>
      </c>
      <c r="D36" s="179">
        <v>44746</v>
      </c>
      <c r="E36" s="177">
        <v>4337</v>
      </c>
      <c r="F36" s="177">
        <v>3879</v>
      </c>
      <c r="G36" s="177">
        <v>3551</v>
      </c>
    </row>
    <row r="37" spans="1:7" x14ac:dyDescent="0.2">
      <c r="A37" s="177" t="s">
        <v>136</v>
      </c>
      <c r="B37" s="178">
        <v>209.85</v>
      </c>
      <c r="C37" s="177" t="s">
        <v>134</v>
      </c>
      <c r="D37" s="179">
        <v>44746</v>
      </c>
      <c r="E37" s="177">
        <v>4258</v>
      </c>
      <c r="F37" s="177">
        <v>3546</v>
      </c>
      <c r="G37" s="177">
        <v>3316</v>
      </c>
    </row>
    <row r="38" spans="1:7" x14ac:dyDescent="0.2">
      <c r="A38" s="177" t="s">
        <v>138</v>
      </c>
      <c r="B38" s="178">
        <v>300.49</v>
      </c>
      <c r="C38" s="177" t="s">
        <v>139</v>
      </c>
      <c r="D38" s="179">
        <v>44746</v>
      </c>
      <c r="E38" s="177">
        <v>5191</v>
      </c>
      <c r="F38" s="177">
        <v>3827</v>
      </c>
      <c r="G38" s="177">
        <v>3526</v>
      </c>
    </row>
    <row r="39" spans="1:7" x14ac:dyDescent="0.2">
      <c r="A39" s="177" t="s">
        <v>242</v>
      </c>
      <c r="B39" s="178">
        <v>3908.8</v>
      </c>
      <c r="C39" s="177">
        <v>161000101</v>
      </c>
      <c r="D39" s="179">
        <v>44747</v>
      </c>
      <c r="E39" s="177">
        <v>3517</v>
      </c>
      <c r="F39" s="177">
        <v>2620</v>
      </c>
      <c r="G39" s="177">
        <v>2377</v>
      </c>
    </row>
    <row r="40" spans="1:7" x14ac:dyDescent="0.2">
      <c r="A40" s="177" t="s">
        <v>167</v>
      </c>
      <c r="B40" s="178">
        <v>3348</v>
      </c>
      <c r="C40" s="177">
        <v>161004161</v>
      </c>
      <c r="D40" s="179">
        <v>44747</v>
      </c>
      <c r="E40" s="177">
        <v>3361</v>
      </c>
      <c r="F40" s="177">
        <v>2793</v>
      </c>
      <c r="G40" s="177">
        <v>2443</v>
      </c>
    </row>
    <row r="41" spans="1:7" x14ac:dyDescent="0.2">
      <c r="A41" s="177" t="s">
        <v>167</v>
      </c>
      <c r="B41" s="178">
        <v>3732.05</v>
      </c>
      <c r="C41" s="177">
        <v>161004162</v>
      </c>
      <c r="D41" s="179">
        <v>44747</v>
      </c>
      <c r="E41" s="177">
        <v>3342</v>
      </c>
      <c r="F41" s="177">
        <v>1949</v>
      </c>
      <c r="G41" s="177">
        <v>1721</v>
      </c>
    </row>
    <row r="42" spans="1:7" hidden="1" x14ac:dyDescent="0.2">
      <c r="A42" s="177" t="s">
        <v>135</v>
      </c>
      <c r="B42" s="178">
        <v>210.77</v>
      </c>
      <c r="C42" s="177" t="s">
        <v>134</v>
      </c>
      <c r="D42" s="179">
        <v>44747</v>
      </c>
      <c r="E42" s="177">
        <v>4571</v>
      </c>
      <c r="F42" s="177">
        <v>3768</v>
      </c>
      <c r="G42" s="177">
        <v>3442</v>
      </c>
    </row>
    <row r="43" spans="1:7" hidden="1" x14ac:dyDescent="0.2">
      <c r="A43" s="177" t="s">
        <v>135</v>
      </c>
      <c r="B43" s="178">
        <v>119.74</v>
      </c>
      <c r="C43" s="177" t="s">
        <v>134</v>
      </c>
      <c r="D43" s="179">
        <v>44747</v>
      </c>
      <c r="E43" s="177">
        <v>4571</v>
      </c>
      <c r="F43" s="177">
        <v>3768</v>
      </c>
      <c r="G43" s="177">
        <v>3442</v>
      </c>
    </row>
    <row r="44" spans="1:7" hidden="1" x14ac:dyDescent="0.2">
      <c r="A44" s="177" t="s">
        <v>136</v>
      </c>
      <c r="B44" s="178">
        <v>453.91</v>
      </c>
      <c r="C44" s="177" t="s">
        <v>134</v>
      </c>
      <c r="D44" s="179">
        <v>44747</v>
      </c>
      <c r="E44" s="177">
        <v>4115</v>
      </c>
      <c r="F44" s="177">
        <v>3754</v>
      </c>
      <c r="G44" s="177">
        <v>3389</v>
      </c>
    </row>
    <row r="45" spans="1:7" hidden="1" x14ac:dyDescent="0.2">
      <c r="A45" s="177" t="s">
        <v>161</v>
      </c>
      <c r="B45" s="178">
        <v>390.52</v>
      </c>
      <c r="C45" s="177" t="s">
        <v>134</v>
      </c>
      <c r="D45" s="179">
        <v>44747</v>
      </c>
      <c r="E45" s="177">
        <v>4150</v>
      </c>
      <c r="F45" s="177">
        <v>2990</v>
      </c>
      <c r="G45" s="177">
        <v>2664</v>
      </c>
    </row>
    <row r="46" spans="1:7" hidden="1" x14ac:dyDescent="0.2">
      <c r="A46" s="177" t="s">
        <v>138</v>
      </c>
      <c r="B46" s="178">
        <v>115.74</v>
      </c>
      <c r="C46" s="177" t="s">
        <v>139</v>
      </c>
      <c r="D46" s="179">
        <v>44747</v>
      </c>
      <c r="E46" s="177">
        <v>4750</v>
      </c>
      <c r="F46" s="177">
        <v>3414</v>
      </c>
      <c r="G46" s="177">
        <v>3056</v>
      </c>
    </row>
    <row r="47" spans="1:7" s="184" customFormat="1" x14ac:dyDescent="0.2">
      <c r="A47" s="181" t="s">
        <v>140</v>
      </c>
      <c r="B47" s="182">
        <v>3780.95</v>
      </c>
      <c r="C47" s="181">
        <v>161001310</v>
      </c>
      <c r="D47" s="183">
        <v>44748</v>
      </c>
      <c r="E47" s="181">
        <v>4279</v>
      </c>
      <c r="F47" s="181">
        <v>3615</v>
      </c>
      <c r="G47" s="181">
        <v>3262</v>
      </c>
    </row>
    <row r="48" spans="1:7" hidden="1" x14ac:dyDescent="0.2">
      <c r="A48" s="177" t="s">
        <v>135</v>
      </c>
      <c r="B48" s="178">
        <v>539.29999999999995</v>
      </c>
      <c r="C48" s="177" t="s">
        <v>134</v>
      </c>
      <c r="D48" s="179">
        <v>44748</v>
      </c>
      <c r="E48" s="177">
        <v>4889</v>
      </c>
      <c r="F48" s="177">
        <v>2978</v>
      </c>
      <c r="G48" s="177">
        <v>2617</v>
      </c>
    </row>
    <row r="49" spans="1:7" hidden="1" x14ac:dyDescent="0.2">
      <c r="A49" s="177" t="s">
        <v>135</v>
      </c>
      <c r="B49" s="178">
        <v>146.4</v>
      </c>
      <c r="C49" s="177" t="s">
        <v>134</v>
      </c>
      <c r="D49" s="179">
        <v>44748</v>
      </c>
      <c r="E49" s="177">
        <v>4889</v>
      </c>
      <c r="F49" s="177">
        <v>2978</v>
      </c>
      <c r="G49" s="177">
        <v>2617</v>
      </c>
    </row>
    <row r="50" spans="1:7" hidden="1" x14ac:dyDescent="0.2">
      <c r="A50" s="177" t="s">
        <v>136</v>
      </c>
      <c r="B50" s="178">
        <v>206.1</v>
      </c>
      <c r="C50" s="177" t="s">
        <v>134</v>
      </c>
      <c r="D50" s="179">
        <v>44748</v>
      </c>
      <c r="E50" s="177">
        <v>4298</v>
      </c>
      <c r="F50" s="177">
        <v>3517</v>
      </c>
      <c r="G50" s="177">
        <v>3108</v>
      </c>
    </row>
    <row r="51" spans="1:7" hidden="1" x14ac:dyDescent="0.2">
      <c r="A51" s="177" t="s">
        <v>135</v>
      </c>
      <c r="B51" s="178">
        <v>781.01</v>
      </c>
      <c r="C51" s="177" t="s">
        <v>134</v>
      </c>
      <c r="D51" s="179">
        <v>44749</v>
      </c>
      <c r="E51" s="177">
        <v>4759</v>
      </c>
      <c r="F51" s="177">
        <v>3198</v>
      </c>
      <c r="G51" s="177">
        <v>2819</v>
      </c>
    </row>
    <row r="52" spans="1:7" hidden="1" x14ac:dyDescent="0.2">
      <c r="A52" s="177" t="s">
        <v>135</v>
      </c>
      <c r="B52" s="178">
        <v>113.22</v>
      </c>
      <c r="C52" s="177" t="s">
        <v>134</v>
      </c>
      <c r="D52" s="179">
        <v>44749</v>
      </c>
      <c r="E52" s="177">
        <v>4759</v>
      </c>
      <c r="F52" s="177">
        <v>3198</v>
      </c>
      <c r="G52" s="177">
        <v>2819</v>
      </c>
    </row>
    <row r="53" spans="1:7" hidden="1" x14ac:dyDescent="0.2">
      <c r="A53" s="177" t="s">
        <v>136</v>
      </c>
      <c r="B53" s="178">
        <v>211.82</v>
      </c>
      <c r="C53" s="177" t="s">
        <v>134</v>
      </c>
      <c r="D53" s="179">
        <v>44749</v>
      </c>
      <c r="E53" s="177">
        <v>4430</v>
      </c>
      <c r="F53" s="177">
        <v>3290</v>
      </c>
      <c r="G53" s="177">
        <v>2929</v>
      </c>
    </row>
    <row r="54" spans="1:7" hidden="1" x14ac:dyDescent="0.2">
      <c r="A54" s="177" t="s">
        <v>138</v>
      </c>
      <c r="B54" s="178">
        <v>213.04</v>
      </c>
      <c r="C54" s="177" t="s">
        <v>139</v>
      </c>
      <c r="D54" s="179">
        <v>44749</v>
      </c>
      <c r="E54" s="177">
        <v>5147</v>
      </c>
      <c r="F54" s="177">
        <v>4007</v>
      </c>
      <c r="G54" s="177">
        <v>3681</v>
      </c>
    </row>
    <row r="55" spans="1:7" x14ac:dyDescent="0.2">
      <c r="A55" s="177" t="s">
        <v>274</v>
      </c>
      <c r="B55" s="178">
        <v>3925.55</v>
      </c>
      <c r="C55" s="177">
        <v>161000261</v>
      </c>
      <c r="D55" s="179">
        <v>44750</v>
      </c>
      <c r="E55" s="177">
        <v>3997</v>
      </c>
      <c r="F55" s="177">
        <v>4097</v>
      </c>
      <c r="G55" s="177">
        <v>3732</v>
      </c>
    </row>
    <row r="56" spans="1:7" x14ac:dyDescent="0.2">
      <c r="A56" s="181" t="s">
        <v>128</v>
      </c>
      <c r="B56" s="182">
        <v>3963.83</v>
      </c>
      <c r="C56" s="181">
        <v>161001800</v>
      </c>
      <c r="D56" s="183">
        <v>44750</v>
      </c>
      <c r="E56" s="181">
        <v>3666</v>
      </c>
      <c r="F56" s="181">
        <v>4777</v>
      </c>
      <c r="G56" s="181">
        <v>4355</v>
      </c>
    </row>
    <row r="57" spans="1:7" x14ac:dyDescent="0.2">
      <c r="A57" s="181" t="s">
        <v>167</v>
      </c>
      <c r="B57" s="182">
        <v>3908.25</v>
      </c>
      <c r="C57" s="181">
        <v>161004173</v>
      </c>
      <c r="D57" s="183">
        <v>44750</v>
      </c>
      <c r="E57" s="181">
        <v>3415</v>
      </c>
      <c r="F57" s="181">
        <v>2425</v>
      </c>
      <c r="G57" s="181">
        <v>2172</v>
      </c>
    </row>
    <row r="58" spans="1:7" x14ac:dyDescent="0.2">
      <c r="A58" s="177" t="s">
        <v>167</v>
      </c>
      <c r="B58" s="178">
        <v>3773.83</v>
      </c>
      <c r="C58" s="177">
        <v>161004175</v>
      </c>
      <c r="D58" s="179">
        <v>44750</v>
      </c>
      <c r="E58" s="177">
        <v>3522</v>
      </c>
      <c r="F58" s="177">
        <v>2678</v>
      </c>
      <c r="G58" s="177">
        <v>2351</v>
      </c>
    </row>
    <row r="59" spans="1:7" x14ac:dyDescent="0.2">
      <c r="A59" s="177" t="s">
        <v>135</v>
      </c>
      <c r="B59" s="178">
        <v>886.88</v>
      </c>
      <c r="C59" s="177" t="s">
        <v>134</v>
      </c>
      <c r="D59" s="179">
        <v>44750</v>
      </c>
      <c r="E59" s="177">
        <v>5019</v>
      </c>
      <c r="F59" s="177">
        <v>3182</v>
      </c>
      <c r="G59" s="177">
        <v>2820</v>
      </c>
    </row>
    <row r="60" spans="1:7" x14ac:dyDescent="0.2">
      <c r="A60" s="177" t="s">
        <v>135</v>
      </c>
      <c r="B60" s="178">
        <v>199.62</v>
      </c>
      <c r="C60" s="177" t="s">
        <v>134</v>
      </c>
      <c r="D60" s="179">
        <v>44750</v>
      </c>
      <c r="E60" s="177">
        <v>5019</v>
      </c>
      <c r="F60" s="177">
        <v>3182</v>
      </c>
      <c r="G60" s="177">
        <v>2820</v>
      </c>
    </row>
    <row r="61" spans="1:7" x14ac:dyDescent="0.2">
      <c r="A61" s="177" t="s">
        <v>136</v>
      </c>
      <c r="B61" s="178">
        <v>62.31</v>
      </c>
      <c r="C61" s="177" t="s">
        <v>134</v>
      </c>
      <c r="D61" s="179">
        <v>44750</v>
      </c>
      <c r="E61" s="177">
        <v>4303</v>
      </c>
      <c r="F61" s="177">
        <v>2971</v>
      </c>
      <c r="G61" s="177">
        <v>2621</v>
      </c>
    </row>
    <row r="62" spans="1:7" x14ac:dyDescent="0.2">
      <c r="A62" s="177" t="s">
        <v>242</v>
      </c>
      <c r="B62" s="178">
        <v>3750.65</v>
      </c>
      <c r="C62" s="177">
        <v>161000102</v>
      </c>
      <c r="D62" s="179">
        <v>44751</v>
      </c>
      <c r="E62" s="177">
        <v>3517</v>
      </c>
      <c r="F62" s="177">
        <v>4842</v>
      </c>
      <c r="G62" s="177">
        <v>4433</v>
      </c>
    </row>
    <row r="63" spans="1:7" x14ac:dyDescent="0.2">
      <c r="A63" s="181" t="s">
        <v>122</v>
      </c>
      <c r="B63" s="182">
        <v>3752.45</v>
      </c>
      <c r="C63" s="181">
        <v>161006417</v>
      </c>
      <c r="D63" s="183">
        <v>44751</v>
      </c>
      <c r="E63" s="181">
        <v>3770</v>
      </c>
      <c r="F63" s="181">
        <v>3080</v>
      </c>
      <c r="G63" s="181">
        <v>2811</v>
      </c>
    </row>
    <row r="64" spans="1:7" x14ac:dyDescent="0.2">
      <c r="A64" s="177" t="s">
        <v>135</v>
      </c>
      <c r="B64" s="178">
        <v>1189.45</v>
      </c>
      <c r="C64" s="177" t="s">
        <v>134</v>
      </c>
      <c r="D64" s="179">
        <v>44751</v>
      </c>
      <c r="E64" s="177">
        <v>4667</v>
      </c>
      <c r="F64" s="177">
        <v>3858</v>
      </c>
      <c r="G64" s="177">
        <v>3412</v>
      </c>
    </row>
    <row r="65" spans="1:7" x14ac:dyDescent="0.2">
      <c r="A65" s="177" t="s">
        <v>135</v>
      </c>
      <c r="B65" s="178">
        <v>351.38</v>
      </c>
      <c r="C65" s="177" t="s">
        <v>134</v>
      </c>
      <c r="D65" s="179">
        <v>44751</v>
      </c>
      <c r="E65" s="177">
        <v>4667</v>
      </c>
      <c r="F65" s="177">
        <v>3858</v>
      </c>
      <c r="G65" s="177">
        <v>3412</v>
      </c>
    </row>
    <row r="66" spans="1:7" x14ac:dyDescent="0.2">
      <c r="A66" s="177" t="s">
        <v>138</v>
      </c>
      <c r="B66" s="178">
        <v>139.06</v>
      </c>
      <c r="C66" s="177" t="s">
        <v>139</v>
      </c>
      <c r="D66" s="179">
        <v>44751</v>
      </c>
      <c r="E66" s="177">
        <v>4750</v>
      </c>
      <c r="F66" s="177">
        <v>4007</v>
      </c>
      <c r="G66" s="177">
        <v>3681</v>
      </c>
    </row>
    <row r="67" spans="1:7" x14ac:dyDescent="0.2">
      <c r="A67" s="177" t="s">
        <v>126</v>
      </c>
      <c r="B67" s="178">
        <v>3785.15</v>
      </c>
      <c r="C67" s="177">
        <v>141000090</v>
      </c>
      <c r="D67" s="179">
        <v>44752</v>
      </c>
      <c r="E67" s="177">
        <v>3079</v>
      </c>
      <c r="F67" s="177">
        <v>3343</v>
      </c>
      <c r="G67" s="177">
        <v>2976</v>
      </c>
    </row>
    <row r="68" spans="1:7" x14ac:dyDescent="0.2">
      <c r="A68" s="177" t="s">
        <v>128</v>
      </c>
      <c r="B68" s="178">
        <v>3651.11</v>
      </c>
      <c r="C68" s="177">
        <v>141000582</v>
      </c>
      <c r="D68" s="179">
        <v>44752</v>
      </c>
      <c r="E68" s="177">
        <v>3730</v>
      </c>
      <c r="F68" s="177">
        <v>3639</v>
      </c>
      <c r="G68" s="177">
        <v>3211</v>
      </c>
    </row>
    <row r="69" spans="1:7" x14ac:dyDescent="0.2">
      <c r="A69" s="177" t="s">
        <v>167</v>
      </c>
      <c r="B69" s="178">
        <v>3676.07</v>
      </c>
      <c r="C69" s="177">
        <v>161004178</v>
      </c>
      <c r="D69" s="179">
        <v>44752</v>
      </c>
      <c r="E69" s="177">
        <v>3198</v>
      </c>
      <c r="F69" s="177">
        <v>3666</v>
      </c>
      <c r="G69" s="177">
        <v>3311</v>
      </c>
    </row>
    <row r="70" spans="1:7" x14ac:dyDescent="0.2">
      <c r="A70" s="177" t="s">
        <v>135</v>
      </c>
      <c r="B70" s="178">
        <v>976.54</v>
      </c>
      <c r="C70" s="177" t="s">
        <v>134</v>
      </c>
      <c r="D70" s="179">
        <v>44752</v>
      </c>
      <c r="E70" s="177">
        <v>4394</v>
      </c>
      <c r="F70" s="177">
        <v>3990</v>
      </c>
      <c r="G70" s="177">
        <v>3512</v>
      </c>
    </row>
    <row r="71" spans="1:7" x14ac:dyDescent="0.2">
      <c r="A71" s="177" t="s">
        <v>135</v>
      </c>
      <c r="B71" s="178">
        <v>330.32</v>
      </c>
      <c r="C71" s="177" t="s">
        <v>134</v>
      </c>
      <c r="D71" s="179">
        <v>44752</v>
      </c>
      <c r="E71" s="177">
        <v>4394</v>
      </c>
      <c r="F71" s="177">
        <v>3990</v>
      </c>
      <c r="G71" s="177">
        <v>3512</v>
      </c>
    </row>
    <row r="72" spans="1:7" x14ac:dyDescent="0.2">
      <c r="A72" s="177" t="s">
        <v>138</v>
      </c>
      <c r="B72" s="178">
        <v>77.78</v>
      </c>
      <c r="C72" s="177" t="s">
        <v>139</v>
      </c>
      <c r="D72" s="179">
        <v>44752</v>
      </c>
      <c r="E72" s="177">
        <v>4809</v>
      </c>
      <c r="F72" s="177">
        <v>4007</v>
      </c>
      <c r="G72" s="177">
        <v>3681</v>
      </c>
    </row>
    <row r="73" spans="1:7" x14ac:dyDescent="0.2">
      <c r="A73" s="177" t="s">
        <v>140</v>
      </c>
      <c r="B73" s="178">
        <v>3908.6</v>
      </c>
      <c r="C73" s="177">
        <v>161001311</v>
      </c>
      <c r="D73" s="179">
        <v>44753</v>
      </c>
      <c r="E73" s="177">
        <v>4713</v>
      </c>
      <c r="F73" s="177">
        <v>4213</v>
      </c>
      <c r="G73" s="177">
        <v>3846</v>
      </c>
    </row>
    <row r="74" spans="1:7" x14ac:dyDescent="0.2">
      <c r="A74" s="177" t="s">
        <v>128</v>
      </c>
      <c r="B74" s="178">
        <v>3715.16</v>
      </c>
      <c r="C74" s="177">
        <v>161001815</v>
      </c>
      <c r="D74" s="179">
        <v>44753</v>
      </c>
      <c r="E74" s="177">
        <v>4167</v>
      </c>
      <c r="F74" s="177">
        <v>3277</v>
      </c>
      <c r="G74" s="177">
        <v>2975</v>
      </c>
    </row>
    <row r="75" spans="1:7" x14ac:dyDescent="0.2">
      <c r="A75" s="177" t="s">
        <v>128</v>
      </c>
      <c r="B75" s="178">
        <v>3480</v>
      </c>
      <c r="C75" s="177">
        <v>161001818</v>
      </c>
      <c r="D75" s="179">
        <v>44753</v>
      </c>
      <c r="E75" s="177">
        <v>4255</v>
      </c>
      <c r="F75" s="177">
        <v>2973</v>
      </c>
      <c r="G75" s="177">
        <v>2632</v>
      </c>
    </row>
    <row r="76" spans="1:7" x14ac:dyDescent="0.2">
      <c r="A76" s="177" t="s">
        <v>135</v>
      </c>
      <c r="B76" s="178">
        <v>1303</v>
      </c>
      <c r="C76" s="177" t="s">
        <v>134</v>
      </c>
      <c r="D76" s="179">
        <v>44753</v>
      </c>
      <c r="E76" s="177">
        <v>4759</v>
      </c>
      <c r="F76" s="177">
        <v>3026</v>
      </c>
      <c r="G76" s="177">
        <v>2718</v>
      </c>
    </row>
    <row r="77" spans="1:7" x14ac:dyDescent="0.2">
      <c r="A77" s="177" t="s">
        <v>135</v>
      </c>
      <c r="B77" s="178">
        <v>408.9</v>
      </c>
      <c r="C77" s="177" t="s">
        <v>134</v>
      </c>
      <c r="D77" s="179">
        <v>44753</v>
      </c>
      <c r="E77" s="177">
        <v>4759</v>
      </c>
      <c r="F77" s="177">
        <v>3026</v>
      </c>
      <c r="G77" s="177">
        <v>2718</v>
      </c>
    </row>
    <row r="78" spans="1:7" x14ac:dyDescent="0.2">
      <c r="A78" s="177" t="s">
        <v>223</v>
      </c>
      <c r="B78" s="178">
        <v>3540.74</v>
      </c>
      <c r="C78" s="177">
        <v>161000942</v>
      </c>
      <c r="D78" s="179">
        <v>44754</v>
      </c>
      <c r="E78" s="177">
        <v>2926</v>
      </c>
      <c r="F78" s="177">
        <v>2876</v>
      </c>
      <c r="G78" s="177">
        <v>2619</v>
      </c>
    </row>
    <row r="79" spans="1:7" x14ac:dyDescent="0.2">
      <c r="A79" s="177" t="s">
        <v>130</v>
      </c>
      <c r="B79" s="178">
        <v>3705</v>
      </c>
      <c r="C79" s="177">
        <v>161001765</v>
      </c>
      <c r="D79" s="179">
        <v>44754</v>
      </c>
      <c r="E79" s="177">
        <v>3387</v>
      </c>
      <c r="F79" s="177">
        <v>2206</v>
      </c>
      <c r="G79" s="177">
        <v>1932</v>
      </c>
    </row>
    <row r="80" spans="1:7" x14ac:dyDescent="0.2">
      <c r="A80" s="177" t="s">
        <v>135</v>
      </c>
      <c r="B80" s="178">
        <v>1074.82</v>
      </c>
      <c r="C80" s="177" t="s">
        <v>134</v>
      </c>
      <c r="D80" s="179">
        <v>44754</v>
      </c>
      <c r="E80" s="177">
        <v>4512</v>
      </c>
      <c r="F80" s="177">
        <v>2739</v>
      </c>
      <c r="G80" s="177">
        <v>2387</v>
      </c>
    </row>
    <row r="81" spans="1:7" x14ac:dyDescent="0.2">
      <c r="A81" s="177" t="s">
        <v>135</v>
      </c>
      <c r="B81" s="178">
        <v>291.12</v>
      </c>
      <c r="C81" s="177" t="s">
        <v>134</v>
      </c>
      <c r="D81" s="179">
        <v>44754</v>
      </c>
      <c r="E81" s="177">
        <v>4512</v>
      </c>
      <c r="F81" s="177">
        <v>2739</v>
      </c>
      <c r="G81" s="177">
        <v>2387</v>
      </c>
    </row>
    <row r="82" spans="1:7" x14ac:dyDescent="0.2">
      <c r="A82" s="177" t="s">
        <v>242</v>
      </c>
      <c r="B82" s="178">
        <v>3905.3</v>
      </c>
      <c r="C82" s="177">
        <v>161000105</v>
      </c>
      <c r="D82" s="179">
        <v>44755</v>
      </c>
      <c r="E82" s="177">
        <v>3517</v>
      </c>
      <c r="F82" s="177">
        <v>3591</v>
      </c>
      <c r="G82" s="177">
        <v>3184</v>
      </c>
    </row>
    <row r="83" spans="1:7" x14ac:dyDescent="0.2">
      <c r="A83" s="177" t="s">
        <v>135</v>
      </c>
      <c r="B83" s="178">
        <v>836.76</v>
      </c>
      <c r="C83" s="177" t="s">
        <v>134</v>
      </c>
      <c r="D83" s="179">
        <v>44755</v>
      </c>
      <c r="E83" s="177">
        <v>4541</v>
      </c>
      <c r="F83" s="177">
        <v>2539</v>
      </c>
      <c r="G83" s="177">
        <v>2255</v>
      </c>
    </row>
    <row r="84" spans="1:7" x14ac:dyDescent="0.2">
      <c r="A84" s="177" t="s">
        <v>135</v>
      </c>
      <c r="B84" s="178">
        <v>164.83</v>
      </c>
      <c r="C84" s="177" t="s">
        <v>134</v>
      </c>
      <c r="D84" s="179">
        <v>44755</v>
      </c>
      <c r="E84" s="177">
        <v>4541</v>
      </c>
      <c r="F84" s="177">
        <v>2539</v>
      </c>
      <c r="G84" s="177">
        <v>2255</v>
      </c>
    </row>
    <row r="85" spans="1:7" x14ac:dyDescent="0.2">
      <c r="A85" s="177" t="s">
        <v>135</v>
      </c>
      <c r="B85" s="178">
        <v>1524.54</v>
      </c>
      <c r="C85" s="177" t="s">
        <v>134</v>
      </c>
      <c r="D85" s="179">
        <v>44756</v>
      </c>
      <c r="E85" s="177">
        <v>4385</v>
      </c>
      <c r="F85" s="177">
        <v>2166</v>
      </c>
      <c r="G85" s="177">
        <v>1903</v>
      </c>
    </row>
    <row r="86" spans="1:7" x14ac:dyDescent="0.2">
      <c r="A86" s="177" t="s">
        <v>135</v>
      </c>
      <c r="B86" s="178">
        <v>173.51</v>
      </c>
      <c r="C86" s="177" t="s">
        <v>134</v>
      </c>
      <c r="D86" s="179">
        <v>44756</v>
      </c>
      <c r="E86" s="177">
        <v>4385</v>
      </c>
      <c r="F86" s="177">
        <v>2166</v>
      </c>
      <c r="G86" s="177">
        <v>1903</v>
      </c>
    </row>
    <row r="87" spans="1:7" x14ac:dyDescent="0.2">
      <c r="A87" s="177" t="s">
        <v>161</v>
      </c>
      <c r="B87" s="178">
        <v>89.21</v>
      </c>
      <c r="C87" s="177" t="s">
        <v>134</v>
      </c>
      <c r="D87" s="179">
        <v>44756</v>
      </c>
      <c r="E87" s="177">
        <v>4150</v>
      </c>
      <c r="F87" s="177">
        <v>3369</v>
      </c>
      <c r="G87" s="177">
        <v>3091</v>
      </c>
    </row>
    <row r="88" spans="1:7" x14ac:dyDescent="0.2">
      <c r="A88" s="177" t="s">
        <v>128</v>
      </c>
      <c r="B88" s="178">
        <v>3640.86</v>
      </c>
      <c r="C88" s="177">
        <v>141000592</v>
      </c>
      <c r="D88" s="179">
        <v>44757</v>
      </c>
      <c r="E88" s="177">
        <v>4150</v>
      </c>
      <c r="F88" s="177">
        <v>3105</v>
      </c>
      <c r="G88" s="177">
        <v>2818</v>
      </c>
    </row>
    <row r="89" spans="1:7" x14ac:dyDescent="0.2">
      <c r="A89" s="177" t="s">
        <v>128</v>
      </c>
      <c r="B89" s="178">
        <v>3888.36</v>
      </c>
      <c r="C89" s="177">
        <v>161001846</v>
      </c>
      <c r="D89" s="179">
        <v>44757</v>
      </c>
      <c r="E89" s="177">
        <v>4150</v>
      </c>
      <c r="F89" s="177">
        <v>3194</v>
      </c>
      <c r="G89" s="177">
        <v>2852</v>
      </c>
    </row>
    <row r="90" spans="1:7" x14ac:dyDescent="0.2">
      <c r="A90" s="177" t="s">
        <v>145</v>
      </c>
      <c r="B90" s="178">
        <v>3692.7</v>
      </c>
      <c r="C90" s="177">
        <v>161002635</v>
      </c>
      <c r="D90" s="179">
        <v>44757</v>
      </c>
      <c r="E90" s="177">
        <v>3664</v>
      </c>
      <c r="F90" s="177">
        <v>3413</v>
      </c>
      <c r="G90" s="177">
        <v>3133</v>
      </c>
    </row>
    <row r="91" spans="1:7" x14ac:dyDescent="0.2">
      <c r="A91" s="177" t="s">
        <v>265</v>
      </c>
      <c r="B91" s="178">
        <v>3904.25</v>
      </c>
      <c r="C91" s="177">
        <v>161009888</v>
      </c>
      <c r="D91" s="179">
        <v>44757</v>
      </c>
      <c r="E91" s="177">
        <v>3145</v>
      </c>
      <c r="F91" s="177">
        <v>3847</v>
      </c>
      <c r="G91" s="177">
        <v>3520</v>
      </c>
    </row>
    <row r="92" spans="1:7" x14ac:dyDescent="0.2">
      <c r="A92" s="177" t="s">
        <v>135</v>
      </c>
      <c r="B92" s="178">
        <v>1003.45</v>
      </c>
      <c r="C92" s="177" t="s">
        <v>134</v>
      </c>
      <c r="D92" s="179">
        <v>44757</v>
      </c>
      <c r="E92" s="177">
        <v>4364</v>
      </c>
      <c r="F92" s="177">
        <v>2216</v>
      </c>
      <c r="G92" s="177">
        <v>1972</v>
      </c>
    </row>
    <row r="93" spans="1:7" x14ac:dyDescent="0.2">
      <c r="A93" s="177" t="s">
        <v>135</v>
      </c>
      <c r="B93" s="178">
        <v>85.11</v>
      </c>
      <c r="C93" s="177" t="s">
        <v>134</v>
      </c>
      <c r="D93" s="179">
        <v>44757</v>
      </c>
      <c r="E93" s="177">
        <v>4364</v>
      </c>
      <c r="F93" s="177">
        <v>2216</v>
      </c>
      <c r="G93" s="177">
        <v>1972</v>
      </c>
    </row>
    <row r="94" spans="1:7" x14ac:dyDescent="0.2">
      <c r="A94" s="177" t="s">
        <v>223</v>
      </c>
      <c r="B94" s="178">
        <v>3400.24</v>
      </c>
      <c r="C94" s="177">
        <v>161000943</v>
      </c>
      <c r="D94" s="179">
        <v>44758</v>
      </c>
      <c r="E94" s="177">
        <v>4219</v>
      </c>
      <c r="F94" s="177">
        <v>3176</v>
      </c>
      <c r="G94" s="177">
        <v>2916</v>
      </c>
    </row>
    <row r="95" spans="1:7" x14ac:dyDescent="0.2">
      <c r="A95" s="177" t="s">
        <v>130</v>
      </c>
      <c r="B95" s="178">
        <v>3928.5</v>
      </c>
      <c r="C95" s="177">
        <v>161001775</v>
      </c>
      <c r="D95" s="179">
        <v>44758</v>
      </c>
      <c r="E95" s="177">
        <v>3481</v>
      </c>
      <c r="F95" s="177">
        <v>3289</v>
      </c>
      <c r="G95" s="177">
        <v>3043</v>
      </c>
    </row>
    <row r="96" spans="1:7" x14ac:dyDescent="0.2">
      <c r="A96" s="177" t="s">
        <v>122</v>
      </c>
      <c r="B96" s="178">
        <v>3303.72</v>
      </c>
      <c r="C96" s="177">
        <v>161006424</v>
      </c>
      <c r="D96" s="179">
        <v>44758</v>
      </c>
      <c r="E96" s="177">
        <v>3635</v>
      </c>
      <c r="F96" s="177">
        <v>2806</v>
      </c>
      <c r="G96" s="177">
        <v>2536</v>
      </c>
    </row>
    <row r="97" spans="1:7" x14ac:dyDescent="0.2">
      <c r="A97" s="177" t="s">
        <v>135</v>
      </c>
      <c r="B97" s="178">
        <v>1218.55</v>
      </c>
      <c r="C97" s="177" t="s">
        <v>134</v>
      </c>
      <c r="D97" s="179">
        <v>44758</v>
      </c>
      <c r="E97" s="177">
        <v>3954</v>
      </c>
      <c r="F97" s="177">
        <v>2244</v>
      </c>
      <c r="G97" s="177">
        <v>1990</v>
      </c>
    </row>
    <row r="98" spans="1:7" x14ac:dyDescent="0.2">
      <c r="A98" s="177" t="s">
        <v>135</v>
      </c>
      <c r="B98" s="178">
        <v>58.35</v>
      </c>
      <c r="C98" s="177" t="s">
        <v>134</v>
      </c>
      <c r="D98" s="179">
        <v>44758</v>
      </c>
      <c r="E98" s="177">
        <v>3954</v>
      </c>
      <c r="F98" s="177">
        <v>2244</v>
      </c>
      <c r="G98" s="177">
        <v>1990</v>
      </c>
    </row>
    <row r="99" spans="1:7" x14ac:dyDescent="0.2">
      <c r="A99" s="177" t="s">
        <v>140</v>
      </c>
      <c r="B99" s="178">
        <v>3938.16</v>
      </c>
      <c r="C99" s="177">
        <v>141000076</v>
      </c>
      <c r="D99" s="179">
        <v>44759</v>
      </c>
      <c r="E99" s="177">
        <v>4286</v>
      </c>
      <c r="F99" s="177">
        <v>3614</v>
      </c>
      <c r="G99" s="177">
        <v>3358</v>
      </c>
    </row>
    <row r="100" spans="1:7" x14ac:dyDescent="0.2">
      <c r="A100" s="177" t="s">
        <v>181</v>
      </c>
      <c r="B100" s="178">
        <v>3379.58</v>
      </c>
      <c r="C100" s="177">
        <v>161001955</v>
      </c>
      <c r="D100" s="179">
        <v>44759</v>
      </c>
      <c r="E100" s="177">
        <v>3268</v>
      </c>
      <c r="F100" s="177">
        <v>2979</v>
      </c>
      <c r="G100" s="177">
        <v>2674</v>
      </c>
    </row>
    <row r="101" spans="1:7" x14ac:dyDescent="0.2">
      <c r="A101" s="177" t="s">
        <v>135</v>
      </c>
      <c r="B101" s="178">
        <v>767.81</v>
      </c>
      <c r="C101" s="177" t="s">
        <v>134</v>
      </c>
      <c r="D101" s="179">
        <v>44759</v>
      </c>
      <c r="E101" s="177">
        <v>4726</v>
      </c>
      <c r="F101" s="177">
        <v>2250</v>
      </c>
      <c r="G101" s="177">
        <v>1987</v>
      </c>
    </row>
    <row r="102" spans="1:7" x14ac:dyDescent="0.2">
      <c r="A102" s="177" t="s">
        <v>161</v>
      </c>
      <c r="B102" s="178">
        <v>91.59</v>
      </c>
      <c r="C102" s="177" t="s">
        <v>134</v>
      </c>
      <c r="D102" s="179">
        <v>44759</v>
      </c>
      <c r="E102" s="177">
        <v>4150</v>
      </c>
      <c r="F102" s="177">
        <v>1821</v>
      </c>
      <c r="G102" s="177">
        <v>1629</v>
      </c>
    </row>
    <row r="103" spans="1:7" x14ac:dyDescent="0.2">
      <c r="A103" s="177" t="s">
        <v>130</v>
      </c>
      <c r="B103" s="178">
        <v>3888.2</v>
      </c>
      <c r="C103" s="177">
        <v>141000143</v>
      </c>
      <c r="D103" s="179">
        <v>44760</v>
      </c>
      <c r="E103" s="177">
        <v>3275</v>
      </c>
      <c r="F103" s="177">
        <v>2755</v>
      </c>
      <c r="G103" s="177">
        <v>2484</v>
      </c>
    </row>
    <row r="104" spans="1:7" x14ac:dyDescent="0.2">
      <c r="A104" s="177" t="s">
        <v>126</v>
      </c>
      <c r="B104" s="178">
        <v>3761.44</v>
      </c>
      <c r="C104" s="177">
        <v>161000969</v>
      </c>
      <c r="D104" s="179">
        <v>44760</v>
      </c>
      <c r="E104" s="177">
        <v>3298</v>
      </c>
      <c r="F104" s="177">
        <v>3665</v>
      </c>
      <c r="G104" s="177">
        <v>3269</v>
      </c>
    </row>
    <row r="105" spans="1:7" x14ac:dyDescent="0.2">
      <c r="A105" s="177" t="s">
        <v>126</v>
      </c>
      <c r="B105" s="178">
        <v>3689.25</v>
      </c>
      <c r="C105" s="177">
        <v>161000972</v>
      </c>
      <c r="D105" s="179">
        <v>44760</v>
      </c>
      <c r="E105" s="177">
        <v>3624</v>
      </c>
      <c r="F105" s="177">
        <v>3644</v>
      </c>
      <c r="G105" s="177">
        <v>3306</v>
      </c>
    </row>
    <row r="106" spans="1:7" x14ac:dyDescent="0.2">
      <c r="A106" s="177" t="s">
        <v>130</v>
      </c>
      <c r="B106" s="178">
        <v>3819.72</v>
      </c>
      <c r="C106" s="177">
        <v>161001776</v>
      </c>
      <c r="D106" s="179">
        <v>44760</v>
      </c>
      <c r="E106" s="177">
        <v>3573</v>
      </c>
      <c r="F106" s="177">
        <v>3224</v>
      </c>
      <c r="G106" s="177">
        <v>2931</v>
      </c>
    </row>
    <row r="107" spans="1:7" x14ac:dyDescent="0.2">
      <c r="A107" s="177" t="s">
        <v>135</v>
      </c>
      <c r="B107" s="178">
        <v>715.27</v>
      </c>
      <c r="C107" s="177" t="s">
        <v>134</v>
      </c>
      <c r="D107" s="179">
        <v>44760</v>
      </c>
      <c r="E107" s="177">
        <v>4539</v>
      </c>
      <c r="F107" s="177">
        <v>3748</v>
      </c>
      <c r="G107" s="177">
        <v>3494</v>
      </c>
    </row>
    <row r="108" spans="1:7" x14ac:dyDescent="0.2">
      <c r="A108" s="177" t="s">
        <v>135</v>
      </c>
      <c r="B108" s="178">
        <v>57.9</v>
      </c>
      <c r="C108" s="177" t="s">
        <v>134</v>
      </c>
      <c r="D108" s="179">
        <v>44760</v>
      </c>
      <c r="E108" s="177">
        <v>4539</v>
      </c>
      <c r="F108" s="177">
        <v>3748</v>
      </c>
      <c r="G108" s="177">
        <v>3494</v>
      </c>
    </row>
    <row r="109" spans="1:7" x14ac:dyDescent="0.2">
      <c r="A109" s="177" t="s">
        <v>161</v>
      </c>
      <c r="B109" s="178">
        <v>149.19</v>
      </c>
      <c r="C109" s="177" t="s">
        <v>134</v>
      </c>
      <c r="D109" s="179">
        <v>44760</v>
      </c>
      <c r="E109" s="177">
        <v>4150</v>
      </c>
      <c r="F109" s="177">
        <v>3767</v>
      </c>
      <c r="G109" s="177">
        <v>3480</v>
      </c>
    </row>
    <row r="110" spans="1:7" x14ac:dyDescent="0.2">
      <c r="A110" s="177" t="s">
        <v>274</v>
      </c>
      <c r="B110" s="178">
        <v>3889.26</v>
      </c>
      <c r="C110" s="177">
        <v>141000031</v>
      </c>
      <c r="D110" s="179">
        <v>44761</v>
      </c>
      <c r="E110" s="177">
        <v>3997</v>
      </c>
      <c r="F110" s="177">
        <v>4085</v>
      </c>
      <c r="G110" s="177">
        <v>3693</v>
      </c>
    </row>
    <row r="111" spans="1:7" x14ac:dyDescent="0.2">
      <c r="A111" s="177" t="s">
        <v>126</v>
      </c>
      <c r="B111" s="178">
        <v>3742.39</v>
      </c>
      <c r="C111" s="177">
        <v>161000973</v>
      </c>
      <c r="D111" s="179">
        <v>44761</v>
      </c>
      <c r="E111" s="177">
        <v>3666</v>
      </c>
      <c r="F111" s="177">
        <v>3252</v>
      </c>
      <c r="G111" s="177">
        <v>2923</v>
      </c>
    </row>
    <row r="112" spans="1:7" x14ac:dyDescent="0.2">
      <c r="A112" s="177" t="s">
        <v>145</v>
      </c>
      <c r="B112" s="178">
        <v>3354.93</v>
      </c>
      <c r="C112" s="177">
        <v>161002644</v>
      </c>
      <c r="D112" s="179">
        <v>44761</v>
      </c>
      <c r="E112" s="177">
        <v>2898</v>
      </c>
      <c r="F112" s="177">
        <v>2827</v>
      </c>
      <c r="G112" s="177">
        <v>2604</v>
      </c>
    </row>
    <row r="113" spans="1:7" x14ac:dyDescent="0.2">
      <c r="A113" s="177" t="s">
        <v>135</v>
      </c>
      <c r="B113" s="178">
        <v>1002.9</v>
      </c>
      <c r="C113" s="177" t="s">
        <v>134</v>
      </c>
      <c r="D113" s="179">
        <v>44761</v>
      </c>
      <c r="E113" s="177">
        <v>4776</v>
      </c>
      <c r="F113" s="177">
        <v>3302</v>
      </c>
      <c r="G113" s="177">
        <v>2959</v>
      </c>
    </row>
    <row r="114" spans="1:7" x14ac:dyDescent="0.2">
      <c r="A114" s="177" t="s">
        <v>135</v>
      </c>
      <c r="B114" s="178">
        <v>27.24</v>
      </c>
      <c r="C114" s="177" t="s">
        <v>134</v>
      </c>
      <c r="D114" s="179">
        <v>44761</v>
      </c>
      <c r="E114" s="177">
        <v>4776</v>
      </c>
      <c r="F114" s="177">
        <v>3302</v>
      </c>
      <c r="G114" s="177">
        <v>2959</v>
      </c>
    </row>
    <row r="115" spans="1:7" x14ac:dyDescent="0.2">
      <c r="A115" s="177" t="s">
        <v>161</v>
      </c>
      <c r="B115" s="178">
        <v>62.47</v>
      </c>
      <c r="C115" s="177" t="s">
        <v>134</v>
      </c>
      <c r="D115" s="179">
        <v>44761</v>
      </c>
      <c r="E115" s="177">
        <v>4150</v>
      </c>
      <c r="F115" s="177">
        <v>3808</v>
      </c>
      <c r="G115" s="177">
        <v>3535</v>
      </c>
    </row>
    <row r="116" spans="1:7" x14ac:dyDescent="0.2">
      <c r="A116" s="177" t="s">
        <v>145</v>
      </c>
      <c r="B116" s="178">
        <v>3750.22</v>
      </c>
      <c r="C116" s="177">
        <v>141000187</v>
      </c>
      <c r="D116" s="179">
        <v>44762</v>
      </c>
      <c r="E116" s="177">
        <v>3250</v>
      </c>
      <c r="F116" s="177">
        <v>3363</v>
      </c>
      <c r="G116" s="177">
        <v>3097</v>
      </c>
    </row>
    <row r="117" spans="1:7" x14ac:dyDescent="0.2">
      <c r="A117" s="177" t="s">
        <v>130</v>
      </c>
      <c r="B117" s="178">
        <v>3225.54</v>
      </c>
      <c r="C117" s="177">
        <v>161001783</v>
      </c>
      <c r="D117" s="179">
        <v>44762</v>
      </c>
      <c r="E117" s="177">
        <v>3381</v>
      </c>
      <c r="F117" s="177">
        <v>3700</v>
      </c>
      <c r="G117" s="177">
        <v>3420</v>
      </c>
    </row>
    <row r="118" spans="1:7" x14ac:dyDescent="0.2">
      <c r="A118" s="177" t="s">
        <v>128</v>
      </c>
      <c r="B118" s="178">
        <v>3480</v>
      </c>
      <c r="C118" s="177">
        <v>161001872</v>
      </c>
      <c r="D118" s="179">
        <v>44762</v>
      </c>
      <c r="E118" s="177">
        <v>4025</v>
      </c>
      <c r="F118" s="177">
        <v>4074</v>
      </c>
      <c r="G118" s="177">
        <v>3678</v>
      </c>
    </row>
    <row r="119" spans="1:7" x14ac:dyDescent="0.2">
      <c r="A119" s="177" t="s">
        <v>153</v>
      </c>
      <c r="B119" s="178">
        <v>3933.97</v>
      </c>
      <c r="C119" s="177">
        <v>161004764</v>
      </c>
      <c r="D119" s="179">
        <v>44762</v>
      </c>
      <c r="E119" s="177">
        <v>3362</v>
      </c>
      <c r="F119" s="177">
        <v>3251</v>
      </c>
      <c r="G119" s="177">
        <v>2893</v>
      </c>
    </row>
    <row r="120" spans="1:7" x14ac:dyDescent="0.2">
      <c r="A120" s="177" t="s">
        <v>135</v>
      </c>
      <c r="B120" s="178">
        <v>1255.1199999999999</v>
      </c>
      <c r="C120" s="177" t="s">
        <v>134</v>
      </c>
      <c r="D120" s="179">
        <v>44762</v>
      </c>
      <c r="E120" s="177">
        <v>4746</v>
      </c>
      <c r="F120" s="177">
        <v>2963</v>
      </c>
      <c r="G120" s="177">
        <v>2620</v>
      </c>
    </row>
    <row r="121" spans="1:7" x14ac:dyDescent="0.2">
      <c r="A121" s="177" t="s">
        <v>135</v>
      </c>
      <c r="B121" s="178">
        <v>28.73</v>
      </c>
      <c r="C121" s="177" t="s">
        <v>134</v>
      </c>
      <c r="D121" s="179">
        <v>44762</v>
      </c>
      <c r="E121" s="177">
        <v>4746</v>
      </c>
      <c r="F121" s="177">
        <v>2963</v>
      </c>
      <c r="G121" s="177">
        <v>2620</v>
      </c>
    </row>
    <row r="122" spans="1:7" x14ac:dyDescent="0.2">
      <c r="A122" s="177" t="s">
        <v>161</v>
      </c>
      <c r="B122" s="178">
        <v>156.49</v>
      </c>
      <c r="C122" s="177" t="s">
        <v>134</v>
      </c>
      <c r="D122" s="179">
        <v>44762</v>
      </c>
      <c r="E122" s="177">
        <v>4150</v>
      </c>
      <c r="F122" s="177">
        <v>3029</v>
      </c>
      <c r="G122" s="177">
        <v>2748</v>
      </c>
    </row>
    <row r="123" spans="1:7" x14ac:dyDescent="0.2">
      <c r="A123" s="177" t="s">
        <v>135</v>
      </c>
      <c r="B123" s="178">
        <v>858.24</v>
      </c>
      <c r="C123" s="177" t="s">
        <v>134</v>
      </c>
      <c r="D123" s="179">
        <v>44763</v>
      </c>
      <c r="E123" s="177">
        <v>3930</v>
      </c>
      <c r="F123" s="177">
        <v>2486</v>
      </c>
      <c r="G123" s="177">
        <v>2246</v>
      </c>
    </row>
    <row r="124" spans="1:7" x14ac:dyDescent="0.2">
      <c r="A124" s="177" t="s">
        <v>135</v>
      </c>
      <c r="B124" s="178">
        <v>87.13</v>
      </c>
      <c r="C124" s="177" t="s">
        <v>134</v>
      </c>
      <c r="D124" s="179">
        <v>44763</v>
      </c>
      <c r="E124" s="177">
        <v>3930</v>
      </c>
      <c r="F124" s="177">
        <v>2486</v>
      </c>
      <c r="G124" s="177">
        <v>2246</v>
      </c>
    </row>
    <row r="125" spans="1:7" x14ac:dyDescent="0.2">
      <c r="A125" s="177" t="s">
        <v>161</v>
      </c>
      <c r="B125" s="178">
        <v>154.37</v>
      </c>
      <c r="C125" s="177" t="s">
        <v>134</v>
      </c>
      <c r="D125" s="179">
        <v>44763</v>
      </c>
      <c r="E125" s="177">
        <v>4150</v>
      </c>
      <c r="F125" s="177">
        <v>2610</v>
      </c>
      <c r="G125" s="177">
        <v>2330</v>
      </c>
    </row>
    <row r="126" spans="1:7" x14ac:dyDescent="0.2">
      <c r="A126" s="177" t="s">
        <v>223</v>
      </c>
      <c r="B126" s="178">
        <v>3375.14</v>
      </c>
      <c r="C126" s="177">
        <v>161000949</v>
      </c>
      <c r="D126" s="179">
        <v>44764</v>
      </c>
      <c r="E126" s="177">
        <v>3579</v>
      </c>
      <c r="F126" s="177">
        <v>3804</v>
      </c>
      <c r="G126" s="177">
        <v>3503</v>
      </c>
    </row>
    <row r="127" spans="1:7" x14ac:dyDescent="0.2">
      <c r="A127" s="177" t="s">
        <v>140</v>
      </c>
      <c r="B127" s="178">
        <v>3794.5</v>
      </c>
      <c r="C127" s="177">
        <v>161001312</v>
      </c>
      <c r="D127" s="179">
        <v>44764</v>
      </c>
      <c r="E127" s="177">
        <v>4674</v>
      </c>
      <c r="F127" s="177">
        <v>3622</v>
      </c>
      <c r="G127" s="177">
        <v>3326</v>
      </c>
    </row>
    <row r="128" spans="1:7" x14ac:dyDescent="0.2">
      <c r="A128" s="177" t="s">
        <v>135</v>
      </c>
      <c r="B128" s="178">
        <v>30.07</v>
      </c>
      <c r="C128" s="177" t="s">
        <v>134</v>
      </c>
      <c r="D128" s="179">
        <v>44764</v>
      </c>
      <c r="E128" s="177">
        <v>4595</v>
      </c>
      <c r="F128" s="177">
        <v>3214</v>
      </c>
      <c r="G128" s="177">
        <v>2880</v>
      </c>
    </row>
    <row r="129" spans="1:7" x14ac:dyDescent="0.2">
      <c r="A129" s="177" t="s">
        <v>135</v>
      </c>
      <c r="B129" s="178">
        <v>60.93</v>
      </c>
      <c r="C129" s="177" t="s">
        <v>134</v>
      </c>
      <c r="D129" s="179">
        <v>44764</v>
      </c>
      <c r="E129" s="177">
        <v>4595</v>
      </c>
      <c r="F129" s="177">
        <v>3214</v>
      </c>
      <c r="G129" s="177">
        <v>2880</v>
      </c>
    </row>
    <row r="130" spans="1:7" x14ac:dyDescent="0.2">
      <c r="A130" s="177" t="s">
        <v>161</v>
      </c>
      <c r="B130" s="178">
        <v>167.07</v>
      </c>
      <c r="C130" s="177" t="s">
        <v>134</v>
      </c>
      <c r="D130" s="179">
        <v>44764</v>
      </c>
      <c r="E130" s="177">
        <v>4150</v>
      </c>
      <c r="F130" s="177">
        <v>3337</v>
      </c>
      <c r="G130" s="177">
        <v>3061</v>
      </c>
    </row>
    <row r="131" spans="1:7" x14ac:dyDescent="0.2">
      <c r="A131" s="177" t="s">
        <v>223</v>
      </c>
      <c r="B131" s="178">
        <v>3143.02</v>
      </c>
      <c r="C131" s="177">
        <v>141000087</v>
      </c>
      <c r="D131" s="179">
        <v>44765</v>
      </c>
      <c r="E131" s="177">
        <v>3650</v>
      </c>
      <c r="F131" s="177">
        <v>4360</v>
      </c>
      <c r="G131" s="177">
        <v>4070</v>
      </c>
    </row>
    <row r="132" spans="1:7" x14ac:dyDescent="0.2">
      <c r="A132" s="177" t="s">
        <v>145</v>
      </c>
      <c r="B132" s="178">
        <v>3236.56</v>
      </c>
      <c r="C132" s="177">
        <v>161002651</v>
      </c>
      <c r="D132" s="179">
        <v>44765</v>
      </c>
      <c r="E132" s="177">
        <v>3250</v>
      </c>
      <c r="F132" s="177">
        <v>3820</v>
      </c>
      <c r="G132" s="177">
        <v>3427</v>
      </c>
    </row>
    <row r="133" spans="1:7" x14ac:dyDescent="0.2">
      <c r="A133" s="177" t="s">
        <v>135</v>
      </c>
      <c r="B133" s="178">
        <v>1041.49</v>
      </c>
      <c r="C133" s="177" t="s">
        <v>134</v>
      </c>
      <c r="D133" s="179">
        <v>44765</v>
      </c>
      <c r="E133" s="177">
        <v>3839</v>
      </c>
      <c r="F133" s="177">
        <v>4878</v>
      </c>
      <c r="G133" s="177">
        <v>4639</v>
      </c>
    </row>
    <row r="134" spans="1:7" x14ac:dyDescent="0.2">
      <c r="A134" s="177" t="s">
        <v>135</v>
      </c>
      <c r="B134" s="178">
        <v>119.7</v>
      </c>
      <c r="C134" s="177" t="s">
        <v>134</v>
      </c>
      <c r="D134" s="179">
        <v>44765</v>
      </c>
      <c r="E134" s="177">
        <v>3839</v>
      </c>
      <c r="F134" s="177">
        <v>4878</v>
      </c>
      <c r="G134" s="177">
        <v>4639</v>
      </c>
    </row>
    <row r="135" spans="1:7" x14ac:dyDescent="0.2">
      <c r="A135" s="177" t="s">
        <v>161</v>
      </c>
      <c r="B135" s="178">
        <v>94.69</v>
      </c>
      <c r="C135" s="177" t="s">
        <v>134</v>
      </c>
      <c r="D135" s="179">
        <v>44765</v>
      </c>
      <c r="E135" s="177">
        <v>4150</v>
      </c>
      <c r="F135" s="177">
        <v>4648</v>
      </c>
      <c r="G135" s="177">
        <v>4426</v>
      </c>
    </row>
    <row r="136" spans="1:7" x14ac:dyDescent="0.2">
      <c r="A136" s="177" t="s">
        <v>145</v>
      </c>
      <c r="B136" s="178">
        <v>3359.5</v>
      </c>
      <c r="C136" s="177">
        <v>141000191</v>
      </c>
      <c r="D136" s="179">
        <v>44766</v>
      </c>
      <c r="E136" s="177">
        <v>3166</v>
      </c>
      <c r="F136" s="177">
        <v>3730</v>
      </c>
      <c r="G136" s="177">
        <v>3385</v>
      </c>
    </row>
    <row r="137" spans="1:7" x14ac:dyDescent="0.2">
      <c r="A137" s="177" t="s">
        <v>242</v>
      </c>
      <c r="B137" s="178">
        <v>3874.7</v>
      </c>
      <c r="C137" s="177">
        <v>161000110</v>
      </c>
      <c r="D137" s="179">
        <v>44766</v>
      </c>
      <c r="E137" s="177">
        <v>3517</v>
      </c>
      <c r="F137" s="177">
        <v>4039</v>
      </c>
      <c r="G137" s="177">
        <v>3665</v>
      </c>
    </row>
    <row r="138" spans="1:7" x14ac:dyDescent="0.2">
      <c r="A138" s="177" t="s">
        <v>223</v>
      </c>
      <c r="B138" s="178">
        <v>3182.44</v>
      </c>
      <c r="C138" s="177">
        <v>161000950</v>
      </c>
      <c r="D138" s="179">
        <v>44766</v>
      </c>
      <c r="E138" s="177">
        <v>3628</v>
      </c>
      <c r="F138" s="177">
        <v>3299</v>
      </c>
      <c r="G138" s="177">
        <v>2994</v>
      </c>
    </row>
    <row r="139" spans="1:7" x14ac:dyDescent="0.2">
      <c r="A139" s="177" t="s">
        <v>126</v>
      </c>
      <c r="B139" s="178">
        <v>3836.64</v>
      </c>
      <c r="C139" s="177">
        <v>161000985</v>
      </c>
      <c r="D139" s="179">
        <v>44766</v>
      </c>
      <c r="E139" s="177">
        <v>3579</v>
      </c>
      <c r="F139" s="177">
        <v>3692</v>
      </c>
      <c r="G139" s="177">
        <v>3411</v>
      </c>
    </row>
    <row r="140" spans="1:7" x14ac:dyDescent="0.2">
      <c r="A140" s="177" t="s">
        <v>153</v>
      </c>
      <c r="B140" s="178">
        <v>3902.15</v>
      </c>
      <c r="C140" s="177">
        <v>161004783</v>
      </c>
      <c r="D140" s="179">
        <v>44766</v>
      </c>
      <c r="E140" s="177">
        <v>3675</v>
      </c>
      <c r="F140" s="177">
        <v>4103</v>
      </c>
      <c r="G140" s="177">
        <v>3804</v>
      </c>
    </row>
    <row r="141" spans="1:7" x14ac:dyDescent="0.2">
      <c r="A141" s="177" t="s">
        <v>135</v>
      </c>
      <c r="B141" s="178">
        <v>1463.31</v>
      </c>
      <c r="C141" s="177" t="s">
        <v>134</v>
      </c>
      <c r="D141" s="179">
        <v>44766</v>
      </c>
      <c r="E141" s="177">
        <v>3992</v>
      </c>
      <c r="F141" s="177">
        <v>4793</v>
      </c>
      <c r="G141" s="177">
        <v>4606</v>
      </c>
    </row>
    <row r="142" spans="1:7" x14ac:dyDescent="0.2">
      <c r="A142" s="177" t="s">
        <v>135</v>
      </c>
      <c r="B142" s="178">
        <v>174.91</v>
      </c>
      <c r="C142" s="177" t="s">
        <v>134</v>
      </c>
      <c r="D142" s="179">
        <v>44766</v>
      </c>
      <c r="E142" s="177">
        <v>3992</v>
      </c>
      <c r="F142" s="177">
        <v>4793</v>
      </c>
      <c r="G142" s="177">
        <v>4606</v>
      </c>
    </row>
    <row r="143" spans="1:7" x14ac:dyDescent="0.2">
      <c r="A143" s="177" t="s">
        <v>161</v>
      </c>
      <c r="B143" s="178">
        <v>175.9</v>
      </c>
      <c r="C143" s="177" t="s">
        <v>134</v>
      </c>
      <c r="D143" s="179">
        <v>44766</v>
      </c>
      <c r="E143" s="177">
        <v>4150</v>
      </c>
      <c r="F143" s="177">
        <v>4566</v>
      </c>
      <c r="G143" s="177">
        <v>4362</v>
      </c>
    </row>
    <row r="144" spans="1:7" x14ac:dyDescent="0.2">
      <c r="A144" s="177" t="s">
        <v>126</v>
      </c>
      <c r="B144" s="178">
        <v>3303.24</v>
      </c>
      <c r="C144" s="177">
        <v>141000099</v>
      </c>
      <c r="D144" s="179">
        <v>44767</v>
      </c>
      <c r="E144" s="177">
        <v>3143</v>
      </c>
      <c r="F144" s="177">
        <v>4445</v>
      </c>
      <c r="G144" s="177">
        <v>3970</v>
      </c>
    </row>
    <row r="145" spans="1:7" x14ac:dyDescent="0.2">
      <c r="A145" s="177" t="s">
        <v>242</v>
      </c>
      <c r="B145" s="178">
        <v>4045.37</v>
      </c>
      <c r="C145" s="177">
        <v>161000112</v>
      </c>
      <c r="D145" s="179">
        <v>44767</v>
      </c>
      <c r="E145" s="177">
        <v>3517</v>
      </c>
      <c r="F145" s="177">
        <v>3690</v>
      </c>
      <c r="G145" s="177">
        <v>3306</v>
      </c>
    </row>
    <row r="146" spans="1:7" x14ac:dyDescent="0.2">
      <c r="A146" s="177" t="s">
        <v>135</v>
      </c>
      <c r="B146" s="178">
        <v>833.07</v>
      </c>
      <c r="C146" s="177" t="s">
        <v>134</v>
      </c>
      <c r="D146" s="179">
        <v>44767</v>
      </c>
      <c r="E146" s="177">
        <v>4229</v>
      </c>
      <c r="F146" s="177">
        <v>3749</v>
      </c>
      <c r="G146" s="177">
        <v>3351</v>
      </c>
    </row>
    <row r="147" spans="1:7" x14ac:dyDescent="0.2">
      <c r="A147" s="177" t="s">
        <v>135</v>
      </c>
      <c r="B147" s="178">
        <v>175.25</v>
      </c>
      <c r="C147" s="177" t="s">
        <v>134</v>
      </c>
      <c r="D147" s="179">
        <v>44767</v>
      </c>
      <c r="E147" s="177">
        <v>4229</v>
      </c>
      <c r="F147" s="177">
        <v>3749</v>
      </c>
      <c r="G147" s="177">
        <v>3351</v>
      </c>
    </row>
    <row r="148" spans="1:7" x14ac:dyDescent="0.2">
      <c r="A148" s="177" t="s">
        <v>161</v>
      </c>
      <c r="B148" s="178">
        <v>242.87</v>
      </c>
      <c r="C148" s="177" t="s">
        <v>134</v>
      </c>
      <c r="D148" s="179">
        <v>44767</v>
      </c>
      <c r="E148" s="177">
        <v>4150</v>
      </c>
      <c r="F148" s="177">
        <v>3489</v>
      </c>
      <c r="G148" s="177">
        <v>3129</v>
      </c>
    </row>
    <row r="149" spans="1:7" x14ac:dyDescent="0.2">
      <c r="A149" s="177" t="s">
        <v>242</v>
      </c>
      <c r="B149" s="178">
        <v>3827</v>
      </c>
      <c r="C149" s="177">
        <v>161000113</v>
      </c>
      <c r="D149" s="179">
        <v>44768</v>
      </c>
      <c r="E149" s="177">
        <v>3517</v>
      </c>
      <c r="F149" s="177">
        <v>3563</v>
      </c>
      <c r="G149" s="177">
        <v>3280</v>
      </c>
    </row>
    <row r="150" spans="1:7" x14ac:dyDescent="0.2">
      <c r="A150" s="177" t="s">
        <v>128</v>
      </c>
      <c r="B150" s="178">
        <v>3312.07</v>
      </c>
      <c r="C150" s="177">
        <v>161001906</v>
      </c>
      <c r="D150" s="179">
        <v>44768</v>
      </c>
      <c r="E150" s="177">
        <v>4150</v>
      </c>
      <c r="F150" s="177">
        <v>2622</v>
      </c>
      <c r="G150" s="177">
        <v>2345</v>
      </c>
    </row>
    <row r="151" spans="1:7" ht="25.5" x14ac:dyDescent="0.2">
      <c r="A151" s="177" t="s">
        <v>135</v>
      </c>
      <c r="B151" s="178">
        <v>1058.6400000000001</v>
      </c>
      <c r="C151" s="177" t="s">
        <v>134</v>
      </c>
      <c r="D151" s="179" t="s">
        <v>275</v>
      </c>
      <c r="E151" s="177">
        <v>3992</v>
      </c>
      <c r="F151" s="177">
        <v>2802</v>
      </c>
      <c r="G151" s="177">
        <v>2480</v>
      </c>
    </row>
    <row r="152" spans="1:7" ht="25.5" x14ac:dyDescent="0.2">
      <c r="A152" s="177" t="s">
        <v>135</v>
      </c>
      <c r="B152" s="178">
        <v>226.83</v>
      </c>
      <c r="C152" s="177" t="s">
        <v>134</v>
      </c>
      <c r="D152" s="179" t="s">
        <v>275</v>
      </c>
      <c r="E152" s="177">
        <v>3992</v>
      </c>
      <c r="F152" s="177">
        <v>2802</v>
      </c>
      <c r="G152" s="177">
        <v>2480</v>
      </c>
    </row>
    <row r="153" spans="1:7" x14ac:dyDescent="0.2">
      <c r="A153" s="177" t="s">
        <v>161</v>
      </c>
      <c r="B153" s="178">
        <v>122.66</v>
      </c>
      <c r="C153" s="177" t="s">
        <v>134</v>
      </c>
      <c r="D153" s="179">
        <v>44768</v>
      </c>
      <c r="E153" s="177">
        <v>4150</v>
      </c>
      <c r="F153" s="177">
        <v>3031</v>
      </c>
      <c r="G153" s="177">
        <v>2706</v>
      </c>
    </row>
    <row r="154" spans="1:7" x14ac:dyDescent="0.2">
      <c r="A154" s="177" t="s">
        <v>140</v>
      </c>
      <c r="B154" s="178">
        <v>3701.09</v>
      </c>
      <c r="C154" s="177">
        <v>161001313</v>
      </c>
      <c r="D154" s="179">
        <v>44769</v>
      </c>
      <c r="E154" s="177">
        <v>4451</v>
      </c>
      <c r="F154" s="177">
        <v>3126</v>
      </c>
      <c r="G154" s="177">
        <v>2763</v>
      </c>
    </row>
    <row r="155" spans="1:7" x14ac:dyDescent="0.2">
      <c r="A155" s="177" t="s">
        <v>153</v>
      </c>
      <c r="B155" s="178">
        <v>3985.1</v>
      </c>
      <c r="C155" s="177">
        <v>161004793</v>
      </c>
      <c r="D155" s="179">
        <v>44769</v>
      </c>
      <c r="E155" s="177">
        <v>3730</v>
      </c>
      <c r="F155" s="177">
        <v>3620</v>
      </c>
      <c r="G155" s="177">
        <v>3227</v>
      </c>
    </row>
    <row r="156" spans="1:7" x14ac:dyDescent="0.2">
      <c r="A156" s="177" t="s">
        <v>135</v>
      </c>
      <c r="B156" s="178">
        <v>925.43</v>
      </c>
      <c r="C156" s="177" t="s">
        <v>134</v>
      </c>
      <c r="D156" s="179">
        <v>44769</v>
      </c>
      <c r="E156" s="177">
        <v>3951</v>
      </c>
      <c r="F156" s="177">
        <v>3770</v>
      </c>
      <c r="G156" s="177">
        <v>3409</v>
      </c>
    </row>
    <row r="157" spans="1:7" x14ac:dyDescent="0.2">
      <c r="A157" s="177" t="s">
        <v>135</v>
      </c>
      <c r="B157" s="178">
        <v>261.04000000000002</v>
      </c>
      <c r="C157" s="177" t="s">
        <v>134</v>
      </c>
      <c r="D157" s="179">
        <v>44769</v>
      </c>
      <c r="E157" s="177">
        <v>3951</v>
      </c>
      <c r="F157" s="177">
        <v>3770</v>
      </c>
      <c r="G157" s="177">
        <v>3409</v>
      </c>
    </row>
    <row r="158" spans="1:7" x14ac:dyDescent="0.2">
      <c r="A158" s="177" t="s">
        <v>161</v>
      </c>
      <c r="B158" s="178">
        <v>166.57</v>
      </c>
      <c r="C158" s="177" t="s">
        <v>134</v>
      </c>
      <c r="D158" s="179">
        <v>44769</v>
      </c>
      <c r="E158" s="177">
        <v>4150</v>
      </c>
      <c r="F158" s="177">
        <v>3539</v>
      </c>
      <c r="G158" s="177">
        <v>3146</v>
      </c>
    </row>
    <row r="159" spans="1:7" x14ac:dyDescent="0.2">
      <c r="A159" s="177" t="s">
        <v>242</v>
      </c>
      <c r="B159" s="178">
        <v>3848.95</v>
      </c>
      <c r="C159" s="177">
        <v>161000114</v>
      </c>
      <c r="D159" s="179">
        <v>44770</v>
      </c>
      <c r="E159" s="177">
        <v>3517</v>
      </c>
      <c r="F159" s="177">
        <v>3640</v>
      </c>
      <c r="G159" s="177">
        <v>3337</v>
      </c>
    </row>
    <row r="160" spans="1:7" x14ac:dyDescent="0.2">
      <c r="A160" s="177" t="s">
        <v>128</v>
      </c>
      <c r="B160" s="178">
        <v>3630.34</v>
      </c>
      <c r="C160" s="177">
        <v>161001929</v>
      </c>
      <c r="D160" s="179">
        <v>44770</v>
      </c>
      <c r="E160" s="177">
        <v>4173</v>
      </c>
      <c r="F160" s="177">
        <v>3352</v>
      </c>
      <c r="G160" s="177">
        <v>3026</v>
      </c>
    </row>
    <row r="161" spans="1:7" x14ac:dyDescent="0.2">
      <c r="A161" s="177" t="s">
        <v>145</v>
      </c>
      <c r="B161" s="178">
        <v>3366.48</v>
      </c>
      <c r="C161" s="177">
        <v>161002657</v>
      </c>
      <c r="D161" s="179">
        <v>44770</v>
      </c>
      <c r="E161" s="177">
        <v>3011</v>
      </c>
      <c r="F161" s="177">
        <v>2623</v>
      </c>
      <c r="G161" s="177">
        <v>2407</v>
      </c>
    </row>
    <row r="162" spans="1:7" x14ac:dyDescent="0.2">
      <c r="A162" s="177" t="s">
        <v>135</v>
      </c>
      <c r="B162" s="178">
        <v>976.28</v>
      </c>
      <c r="C162" s="177" t="s">
        <v>134</v>
      </c>
      <c r="D162" s="179">
        <v>44770</v>
      </c>
      <c r="E162" s="177">
        <v>4241</v>
      </c>
      <c r="F162" s="177">
        <v>3886</v>
      </c>
      <c r="G162" s="177">
        <v>3420</v>
      </c>
    </row>
    <row r="163" spans="1:7" x14ac:dyDescent="0.2">
      <c r="A163" s="177" t="s">
        <v>135</v>
      </c>
      <c r="B163" s="178">
        <v>523.44000000000005</v>
      </c>
      <c r="C163" s="177" t="s">
        <v>134</v>
      </c>
      <c r="D163" s="179">
        <v>44770</v>
      </c>
      <c r="E163" s="177">
        <v>4241</v>
      </c>
      <c r="F163" s="177">
        <v>3886</v>
      </c>
      <c r="G163" s="177">
        <v>3420</v>
      </c>
    </row>
    <row r="164" spans="1:7" x14ac:dyDescent="0.2">
      <c r="A164" s="177" t="s">
        <v>161</v>
      </c>
      <c r="B164" s="178">
        <v>283.45999999999998</v>
      </c>
      <c r="C164" s="177" t="s">
        <v>134</v>
      </c>
      <c r="D164" s="179">
        <v>44770</v>
      </c>
      <c r="E164" s="177">
        <v>4150</v>
      </c>
      <c r="F164" s="177">
        <v>3845</v>
      </c>
      <c r="G164" s="177">
        <v>3415</v>
      </c>
    </row>
    <row r="165" spans="1:7" x14ac:dyDescent="0.2">
      <c r="A165" s="177" t="s">
        <v>145</v>
      </c>
      <c r="B165" s="178">
        <v>3334.97</v>
      </c>
      <c r="C165" s="177">
        <v>141000193</v>
      </c>
      <c r="D165" s="179">
        <v>44771</v>
      </c>
      <c r="E165" s="177">
        <v>3481</v>
      </c>
      <c r="F165" s="177">
        <v>3436</v>
      </c>
      <c r="G165" s="177">
        <v>3147</v>
      </c>
    </row>
    <row r="166" spans="1:7" x14ac:dyDescent="0.2">
      <c r="A166" s="177" t="s">
        <v>274</v>
      </c>
      <c r="B166" s="178">
        <v>3912.15</v>
      </c>
      <c r="C166" s="177">
        <v>161000264</v>
      </c>
      <c r="D166" s="179">
        <v>44771</v>
      </c>
      <c r="E166" s="177">
        <v>3997</v>
      </c>
      <c r="F166" s="177">
        <v>3294</v>
      </c>
      <c r="G166" s="177">
        <v>3026</v>
      </c>
    </row>
    <row r="167" spans="1:7" x14ac:dyDescent="0.2">
      <c r="A167" s="177" t="s">
        <v>135</v>
      </c>
      <c r="B167" s="178">
        <v>977.73</v>
      </c>
      <c r="C167" s="177" t="s">
        <v>134</v>
      </c>
      <c r="D167" s="179">
        <v>44771</v>
      </c>
      <c r="E167" s="177">
        <v>3891</v>
      </c>
      <c r="F167" s="177">
        <v>3683</v>
      </c>
      <c r="G167" s="177">
        <v>3223</v>
      </c>
    </row>
    <row r="168" spans="1:7" x14ac:dyDescent="0.2">
      <c r="A168" s="177" t="s">
        <v>135</v>
      </c>
      <c r="B168" s="178">
        <v>226.83</v>
      </c>
      <c r="C168" s="177" t="s">
        <v>134</v>
      </c>
      <c r="D168" s="179">
        <v>44771</v>
      </c>
      <c r="E168" s="177">
        <v>3891</v>
      </c>
      <c r="F168" s="177">
        <v>3683</v>
      </c>
      <c r="G168" s="177">
        <v>3223</v>
      </c>
    </row>
    <row r="169" spans="1:7" x14ac:dyDescent="0.2">
      <c r="A169" s="177" t="s">
        <v>161</v>
      </c>
      <c r="B169" s="178">
        <v>213.6</v>
      </c>
      <c r="C169" s="177" t="s">
        <v>134</v>
      </c>
      <c r="D169" s="179">
        <v>44771</v>
      </c>
      <c r="E169" s="177">
        <v>4150</v>
      </c>
      <c r="F169" s="177">
        <v>3440</v>
      </c>
      <c r="G169" s="177">
        <v>3046</v>
      </c>
    </row>
    <row r="170" spans="1:7" x14ac:dyDescent="0.2">
      <c r="A170" s="177" t="s">
        <v>126</v>
      </c>
      <c r="B170" s="178">
        <v>3176.75</v>
      </c>
      <c r="C170" s="177">
        <v>161000999</v>
      </c>
      <c r="D170" s="179">
        <v>44772</v>
      </c>
      <c r="E170" s="177">
        <v>3515</v>
      </c>
      <c r="F170" s="177">
        <v>3364</v>
      </c>
      <c r="G170" s="177">
        <v>3019</v>
      </c>
    </row>
    <row r="171" spans="1:7" x14ac:dyDescent="0.2">
      <c r="A171" s="177" t="s">
        <v>140</v>
      </c>
      <c r="B171" s="178">
        <v>3782.1</v>
      </c>
      <c r="C171" s="177">
        <v>161001314</v>
      </c>
      <c r="D171" s="179">
        <v>44772</v>
      </c>
      <c r="E171" s="177">
        <v>4666</v>
      </c>
      <c r="F171" s="177">
        <v>3583</v>
      </c>
      <c r="G171" s="177">
        <v>3237</v>
      </c>
    </row>
    <row r="172" spans="1:7" x14ac:dyDescent="0.2">
      <c r="A172" s="177" t="s">
        <v>130</v>
      </c>
      <c r="B172" s="178">
        <v>2866.79</v>
      </c>
      <c r="C172" s="177">
        <v>161001800</v>
      </c>
      <c r="D172" s="179">
        <v>44772</v>
      </c>
      <c r="E172" s="177">
        <v>3929</v>
      </c>
      <c r="F172" s="177">
        <v>3595</v>
      </c>
      <c r="G172" s="177">
        <v>3322</v>
      </c>
    </row>
    <row r="173" spans="1:7" x14ac:dyDescent="0.2">
      <c r="A173" s="177" t="s">
        <v>135</v>
      </c>
      <c r="B173" s="178">
        <v>578.35</v>
      </c>
      <c r="C173" s="177" t="s">
        <v>134</v>
      </c>
      <c r="D173" s="179">
        <v>44772</v>
      </c>
      <c r="E173" s="177">
        <v>4230</v>
      </c>
      <c r="F173" s="177">
        <v>2081</v>
      </c>
      <c r="G173" s="177">
        <v>1843</v>
      </c>
    </row>
    <row r="174" spans="1:7" x14ac:dyDescent="0.2">
      <c r="A174" s="177" t="s">
        <v>135</v>
      </c>
      <c r="B174" s="178">
        <v>554.66999999999996</v>
      </c>
      <c r="C174" s="177" t="s">
        <v>134</v>
      </c>
      <c r="D174" s="179">
        <v>44772</v>
      </c>
      <c r="E174" s="177">
        <v>4230</v>
      </c>
      <c r="F174" s="177">
        <v>2081</v>
      </c>
      <c r="G174" s="177">
        <v>1843</v>
      </c>
    </row>
    <row r="175" spans="1:7" x14ac:dyDescent="0.2">
      <c r="A175" s="177" t="s">
        <v>161</v>
      </c>
      <c r="B175" s="178">
        <v>290.26</v>
      </c>
      <c r="C175" s="177" t="s">
        <v>134</v>
      </c>
      <c r="D175" s="179">
        <v>44772</v>
      </c>
      <c r="E175" s="177">
        <v>4150</v>
      </c>
      <c r="F175" s="177">
        <v>3669</v>
      </c>
      <c r="G175" s="177">
        <v>3280</v>
      </c>
    </row>
    <row r="176" spans="1:7" x14ac:dyDescent="0.2">
      <c r="A176" s="177" t="s">
        <v>135</v>
      </c>
      <c r="B176" s="178">
        <v>785.39</v>
      </c>
      <c r="C176" s="177" t="s">
        <v>134</v>
      </c>
      <c r="D176" s="179">
        <v>44773</v>
      </c>
      <c r="E176" s="177">
        <v>4315</v>
      </c>
      <c r="F176" s="177">
        <v>2551</v>
      </c>
      <c r="G176" s="177">
        <v>2224</v>
      </c>
    </row>
    <row r="177" spans="1:7" x14ac:dyDescent="0.2">
      <c r="A177" s="177" t="s">
        <v>135</v>
      </c>
      <c r="B177" s="178">
        <v>618.72</v>
      </c>
      <c r="C177" s="177" t="s">
        <v>134</v>
      </c>
      <c r="D177" s="179">
        <v>44773</v>
      </c>
      <c r="E177" s="177">
        <v>4315</v>
      </c>
      <c r="F177" s="177">
        <v>2551</v>
      </c>
      <c r="G177" s="177">
        <v>2224</v>
      </c>
    </row>
    <row r="178" spans="1:7" x14ac:dyDescent="0.2">
      <c r="A178" s="177" t="s">
        <v>161</v>
      </c>
      <c r="B178" s="178">
        <v>380.23</v>
      </c>
      <c r="C178" s="177" t="s">
        <v>134</v>
      </c>
      <c r="D178" s="179">
        <v>44773</v>
      </c>
      <c r="E178" s="177">
        <v>4150</v>
      </c>
      <c r="F178" s="177">
        <v>3302</v>
      </c>
      <c r="G178" s="177">
        <v>3037</v>
      </c>
    </row>
    <row r="179" spans="1:7" x14ac:dyDescent="0.2">
      <c r="A179" s="177" t="s">
        <v>138</v>
      </c>
      <c r="B179" s="178">
        <v>218.32</v>
      </c>
      <c r="C179" s="177" t="s">
        <v>139</v>
      </c>
      <c r="D179" s="179">
        <v>44773</v>
      </c>
      <c r="E179" s="177">
        <v>5174</v>
      </c>
      <c r="F179" s="177">
        <v>3442</v>
      </c>
      <c r="G179" s="177">
        <v>3127</v>
      </c>
    </row>
    <row r="180" spans="1:7" x14ac:dyDescent="0.2">
      <c r="A180" s="185" t="s">
        <v>216</v>
      </c>
      <c r="B180" s="186">
        <f>SUM(B2:B179)</f>
        <v>462793.45999999985</v>
      </c>
      <c r="C180" s="187"/>
      <c r="D180" s="188"/>
      <c r="E180" s="187">
        <f>ROUND(SUMPRODUCT($B$2:$B$179,E2:E179)/$B$180,0)</f>
        <v>3805</v>
      </c>
      <c r="F180" s="187">
        <f>ROUND(SUMPRODUCT($B$2:$B$179,F2:F179)/$B$180,0)</f>
        <v>3419</v>
      </c>
      <c r="G180" s="187">
        <f>ROUND(SUMPRODUCT($B$2:$B$179,G2:G179)/$B$180,0)</f>
        <v>3086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zoomScaleSheetLayoutView="100" workbookViewId="0">
      <pane ySplit="1" topLeftCell="A2" activePane="bottomLeft" state="frozen"/>
      <selection activeCell="A63" sqref="A63:G63"/>
      <selection pane="bottomLeft" activeCell="A63" sqref="A63:G63"/>
    </sheetView>
  </sheetViews>
  <sheetFormatPr defaultColWidth="9.33203125" defaultRowHeight="12.75" x14ac:dyDescent="0.2"/>
  <cols>
    <col min="1" max="1" width="27.1640625" style="180" customWidth="1"/>
    <col min="2" max="2" width="15" style="189" customWidth="1"/>
    <col min="3" max="3" width="11.6640625" style="180" customWidth="1"/>
    <col min="4" max="4" width="11.6640625" style="190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82" t="s">
        <v>116</v>
      </c>
      <c r="D1" s="84" t="s">
        <v>117</v>
      </c>
      <c r="E1" s="85" t="s">
        <v>118</v>
      </c>
      <c r="F1" s="85" t="s">
        <v>119</v>
      </c>
      <c r="G1" s="85" t="s">
        <v>120</v>
      </c>
    </row>
    <row r="2" spans="1:7" ht="25.5" x14ac:dyDescent="0.2">
      <c r="A2" s="177" t="s">
        <v>217</v>
      </c>
      <c r="B2" s="178">
        <v>11751.92</v>
      </c>
      <c r="C2" s="177"/>
      <c r="D2" s="179"/>
      <c r="E2" s="177">
        <v>3448</v>
      </c>
      <c r="F2" s="177">
        <v>4456</v>
      </c>
      <c r="G2" s="177">
        <v>4059</v>
      </c>
    </row>
    <row r="3" spans="1:7" x14ac:dyDescent="0.2">
      <c r="A3" s="177" t="s">
        <v>218</v>
      </c>
      <c r="B3" s="178">
        <v>3541</v>
      </c>
      <c r="C3" s="177">
        <v>161000036</v>
      </c>
      <c r="D3" s="179">
        <v>44741</v>
      </c>
      <c r="E3" s="177">
        <v>3677</v>
      </c>
      <c r="F3" s="177">
        <v>4448</v>
      </c>
      <c r="G3" s="177">
        <v>4003</v>
      </c>
    </row>
    <row r="4" spans="1:7" x14ac:dyDescent="0.2">
      <c r="A4" s="177" t="s">
        <v>218</v>
      </c>
      <c r="B4" s="178">
        <v>3029.86</v>
      </c>
      <c r="C4" s="177">
        <v>161000114</v>
      </c>
      <c r="D4" s="179">
        <v>44741</v>
      </c>
      <c r="E4" s="177">
        <v>3276</v>
      </c>
      <c r="F4" s="177">
        <v>4503</v>
      </c>
      <c r="G4" s="177">
        <v>4058</v>
      </c>
    </row>
    <row r="5" spans="1:7" x14ac:dyDescent="0.2">
      <c r="A5" s="177" t="s">
        <v>218</v>
      </c>
      <c r="B5" s="178">
        <v>4142.96</v>
      </c>
      <c r="C5" s="177">
        <v>161000839</v>
      </c>
      <c r="D5" s="179">
        <v>44741</v>
      </c>
      <c r="E5" s="177">
        <v>3267</v>
      </c>
      <c r="F5" s="177">
        <v>4311</v>
      </c>
      <c r="G5" s="177">
        <v>3862</v>
      </c>
    </row>
    <row r="6" spans="1:7" x14ac:dyDescent="0.2">
      <c r="A6" s="177" t="s">
        <v>218</v>
      </c>
      <c r="B6" s="178">
        <v>3882.8</v>
      </c>
      <c r="C6" s="177">
        <v>161000037</v>
      </c>
      <c r="D6" s="179">
        <v>44743</v>
      </c>
      <c r="E6" s="177">
        <v>3677</v>
      </c>
      <c r="F6" s="177">
        <v>4451</v>
      </c>
      <c r="G6" s="177">
        <v>4016</v>
      </c>
    </row>
    <row r="7" spans="1:7" x14ac:dyDescent="0.2">
      <c r="A7" s="177" t="s">
        <v>218</v>
      </c>
      <c r="B7" s="178">
        <v>3559.23</v>
      </c>
      <c r="C7" s="177">
        <v>161000038</v>
      </c>
      <c r="D7" s="179">
        <v>44743</v>
      </c>
      <c r="E7" s="177">
        <v>3677</v>
      </c>
      <c r="F7" s="177">
        <v>4460</v>
      </c>
      <c r="G7" s="177">
        <v>4027</v>
      </c>
    </row>
    <row r="8" spans="1:7" x14ac:dyDescent="0.2">
      <c r="A8" s="177" t="s">
        <v>218</v>
      </c>
      <c r="B8" s="178">
        <v>3882.98</v>
      </c>
      <c r="C8" s="177">
        <v>161000115</v>
      </c>
      <c r="D8" s="179">
        <v>44743</v>
      </c>
      <c r="E8" s="177">
        <v>3276</v>
      </c>
      <c r="F8" s="177">
        <v>4423</v>
      </c>
      <c r="G8" s="177">
        <v>3974</v>
      </c>
    </row>
    <row r="9" spans="1:7" hidden="1" x14ac:dyDescent="0.2">
      <c r="A9" s="177" t="s">
        <v>219</v>
      </c>
      <c r="B9" s="178">
        <v>1962.06</v>
      </c>
      <c r="C9" s="177" t="s">
        <v>134</v>
      </c>
      <c r="D9" s="179">
        <v>44743</v>
      </c>
      <c r="E9" s="177">
        <v>4041</v>
      </c>
      <c r="F9" s="177">
        <v>4568</v>
      </c>
      <c r="G9" s="177">
        <v>4093</v>
      </c>
    </row>
    <row r="10" spans="1:7" x14ac:dyDescent="0.2">
      <c r="A10" s="177" t="s">
        <v>218</v>
      </c>
      <c r="B10" s="178">
        <v>3496.2</v>
      </c>
      <c r="C10" s="177">
        <v>161000039</v>
      </c>
      <c r="D10" s="179">
        <v>44744</v>
      </c>
      <c r="E10" s="177">
        <v>3677</v>
      </c>
      <c r="F10" s="177">
        <v>4413</v>
      </c>
      <c r="G10" s="177">
        <v>4004</v>
      </c>
    </row>
    <row r="11" spans="1:7" hidden="1" x14ac:dyDescent="0.2">
      <c r="A11" s="177" t="s">
        <v>219</v>
      </c>
      <c r="B11" s="178">
        <v>1381.79</v>
      </c>
      <c r="C11" s="177" t="s">
        <v>134</v>
      </c>
      <c r="D11" s="179">
        <v>44744</v>
      </c>
      <c r="E11" s="177">
        <v>4041</v>
      </c>
      <c r="F11" s="177">
        <v>4270</v>
      </c>
      <c r="G11" s="177">
        <v>3826</v>
      </c>
    </row>
    <row r="12" spans="1:7" hidden="1" x14ac:dyDescent="0.2">
      <c r="A12" s="177" t="s">
        <v>219</v>
      </c>
      <c r="B12" s="178">
        <v>1213.51</v>
      </c>
      <c r="C12" s="177" t="s">
        <v>134</v>
      </c>
      <c r="D12" s="179">
        <v>44745</v>
      </c>
      <c r="E12" s="177">
        <v>4041</v>
      </c>
      <c r="F12" s="177">
        <v>4276</v>
      </c>
      <c r="G12" s="177">
        <v>3812</v>
      </c>
    </row>
    <row r="13" spans="1:7" x14ac:dyDescent="0.2">
      <c r="A13" s="177" t="s">
        <v>218</v>
      </c>
      <c r="B13" s="178">
        <v>4070.25</v>
      </c>
      <c r="C13" s="177">
        <v>161000116</v>
      </c>
      <c r="D13" s="179">
        <v>44746</v>
      </c>
      <c r="E13" s="177">
        <v>3276</v>
      </c>
      <c r="F13" s="177">
        <v>4406</v>
      </c>
      <c r="G13" s="177">
        <v>3931</v>
      </c>
    </row>
    <row r="14" spans="1:7" x14ac:dyDescent="0.2">
      <c r="A14" s="177" t="s">
        <v>219</v>
      </c>
      <c r="B14" s="178">
        <v>189.26</v>
      </c>
      <c r="C14" s="177" t="s">
        <v>134</v>
      </c>
      <c r="D14" s="179">
        <v>44746</v>
      </c>
      <c r="E14" s="177">
        <v>4041</v>
      </c>
      <c r="F14" s="177">
        <v>4261</v>
      </c>
      <c r="G14" s="177">
        <v>3814</v>
      </c>
    </row>
    <row r="15" spans="1:7" x14ac:dyDescent="0.2">
      <c r="A15" s="177" t="s">
        <v>218</v>
      </c>
      <c r="B15" s="178">
        <v>3782</v>
      </c>
      <c r="C15" s="177">
        <v>161000040</v>
      </c>
      <c r="D15" s="179">
        <v>44747</v>
      </c>
      <c r="E15" s="177">
        <v>3677</v>
      </c>
      <c r="F15" s="177">
        <v>4543</v>
      </c>
      <c r="G15" s="177">
        <v>4106</v>
      </c>
    </row>
    <row r="16" spans="1:7" x14ac:dyDescent="0.2">
      <c r="A16" s="177" t="s">
        <v>218</v>
      </c>
      <c r="B16" s="178">
        <v>4053.38</v>
      </c>
      <c r="C16" s="177">
        <v>161000117</v>
      </c>
      <c r="D16" s="179">
        <v>44747</v>
      </c>
      <c r="E16" s="177">
        <v>3276</v>
      </c>
      <c r="F16" s="177">
        <v>4558</v>
      </c>
      <c r="G16" s="177">
        <v>4112</v>
      </c>
    </row>
    <row r="17" spans="1:7" x14ac:dyDescent="0.2">
      <c r="A17" s="177" t="s">
        <v>218</v>
      </c>
      <c r="B17" s="178">
        <v>4005.48</v>
      </c>
      <c r="C17" s="177">
        <v>161000847</v>
      </c>
      <c r="D17" s="179">
        <v>44747</v>
      </c>
      <c r="E17" s="177">
        <v>3267</v>
      </c>
      <c r="F17" s="177">
        <v>4468</v>
      </c>
      <c r="G17" s="177">
        <v>3980</v>
      </c>
    </row>
    <row r="18" spans="1:7" x14ac:dyDescent="0.2">
      <c r="A18" s="177" t="s">
        <v>218</v>
      </c>
      <c r="B18" s="178">
        <v>3881.51</v>
      </c>
      <c r="C18" s="177">
        <v>161000118</v>
      </c>
      <c r="D18" s="179">
        <v>44751</v>
      </c>
      <c r="E18" s="177">
        <v>3529</v>
      </c>
      <c r="F18" s="177">
        <v>4635</v>
      </c>
      <c r="G18" s="177">
        <v>4127</v>
      </c>
    </row>
    <row r="19" spans="1:7" x14ac:dyDescent="0.2">
      <c r="A19" s="177" t="s">
        <v>218</v>
      </c>
      <c r="B19" s="178">
        <v>4010.65</v>
      </c>
      <c r="C19" s="177">
        <v>161000119</v>
      </c>
      <c r="D19" s="179">
        <v>44752</v>
      </c>
      <c r="E19" s="177">
        <v>3529</v>
      </c>
      <c r="F19" s="177">
        <v>4571</v>
      </c>
      <c r="G19" s="177">
        <v>4046</v>
      </c>
    </row>
    <row r="20" spans="1:7" x14ac:dyDescent="0.2">
      <c r="A20" s="177" t="s">
        <v>218</v>
      </c>
      <c r="B20" s="178">
        <v>3825.1</v>
      </c>
      <c r="C20" s="177">
        <v>141000012</v>
      </c>
      <c r="D20" s="179">
        <v>44754</v>
      </c>
      <c r="E20" s="177">
        <v>3529</v>
      </c>
      <c r="F20" s="177">
        <v>4587</v>
      </c>
      <c r="G20" s="177">
        <v>4086</v>
      </c>
    </row>
    <row r="21" spans="1:7" x14ac:dyDescent="0.2">
      <c r="A21" s="177" t="s">
        <v>218</v>
      </c>
      <c r="B21" s="178">
        <v>2861.51</v>
      </c>
      <c r="C21" s="177">
        <v>161000042</v>
      </c>
      <c r="D21" s="179">
        <v>44754</v>
      </c>
      <c r="E21" s="177">
        <v>3462</v>
      </c>
      <c r="F21" s="177">
        <v>4557</v>
      </c>
      <c r="G21" s="177">
        <v>4085</v>
      </c>
    </row>
    <row r="22" spans="1:7" x14ac:dyDescent="0.2">
      <c r="A22" s="177" t="s">
        <v>218</v>
      </c>
      <c r="B22" s="178">
        <v>3989.72</v>
      </c>
      <c r="C22" s="177">
        <v>161000122</v>
      </c>
      <c r="D22" s="179">
        <v>44756</v>
      </c>
      <c r="E22" s="177">
        <v>3529</v>
      </c>
      <c r="F22" s="177">
        <v>4487</v>
      </c>
      <c r="G22" s="177">
        <v>3998</v>
      </c>
    </row>
    <row r="23" spans="1:7" x14ac:dyDescent="0.2">
      <c r="A23" s="177" t="s">
        <v>220</v>
      </c>
      <c r="B23" s="178">
        <v>3856.65</v>
      </c>
      <c r="C23" s="177">
        <v>161000855</v>
      </c>
      <c r="D23" s="179">
        <v>44757</v>
      </c>
      <c r="E23" s="177">
        <v>4035</v>
      </c>
      <c r="F23" s="177">
        <v>4367</v>
      </c>
      <c r="G23" s="177">
        <v>3852</v>
      </c>
    </row>
    <row r="24" spans="1:7" x14ac:dyDescent="0.2">
      <c r="A24" s="177" t="s">
        <v>220</v>
      </c>
      <c r="B24" s="178">
        <v>3593.2</v>
      </c>
      <c r="C24" s="177">
        <v>161000736</v>
      </c>
      <c r="D24" s="179">
        <v>44760</v>
      </c>
      <c r="E24" s="177">
        <v>3733</v>
      </c>
      <c r="F24" s="177">
        <v>4405</v>
      </c>
      <c r="G24" s="177">
        <v>3881</v>
      </c>
    </row>
    <row r="25" spans="1:7" x14ac:dyDescent="0.2">
      <c r="A25" s="177" t="s">
        <v>218</v>
      </c>
      <c r="B25" s="178">
        <v>3934.85</v>
      </c>
      <c r="C25" s="177">
        <v>161000049</v>
      </c>
      <c r="D25" s="179">
        <v>44762</v>
      </c>
      <c r="E25" s="177">
        <v>3250</v>
      </c>
      <c r="F25" s="177">
        <v>4368</v>
      </c>
      <c r="G25" s="177">
        <v>3900</v>
      </c>
    </row>
    <row r="26" spans="1:7" x14ac:dyDescent="0.2">
      <c r="A26" s="177" t="s">
        <v>218</v>
      </c>
      <c r="B26" s="178">
        <v>3875.85</v>
      </c>
      <c r="C26" s="177">
        <v>161000051</v>
      </c>
      <c r="D26" s="179">
        <v>44764</v>
      </c>
      <c r="E26" s="177">
        <v>3250</v>
      </c>
      <c r="F26" s="177">
        <v>4296</v>
      </c>
      <c r="G26" s="177">
        <v>3788</v>
      </c>
    </row>
    <row r="27" spans="1:7" x14ac:dyDescent="0.2">
      <c r="A27" s="177" t="s">
        <v>218</v>
      </c>
      <c r="B27" s="178">
        <v>3712.04</v>
      </c>
      <c r="C27" s="177">
        <v>161000057</v>
      </c>
      <c r="D27" s="179">
        <v>44770</v>
      </c>
      <c r="E27" s="177">
        <v>3250</v>
      </c>
      <c r="F27" s="177">
        <v>4336</v>
      </c>
      <c r="G27" s="177">
        <v>3874</v>
      </c>
    </row>
    <row r="28" spans="1:7" x14ac:dyDescent="0.2">
      <c r="A28" s="185" t="s">
        <v>216</v>
      </c>
      <c r="B28" s="186">
        <f>SUM(B2:B27)</f>
        <v>95485.759999999995</v>
      </c>
      <c r="C28" s="187"/>
      <c r="D28" s="188"/>
      <c r="E28" s="187">
        <f>ROUND(SUMPRODUCT($B$2:$B$27,E2:E27)/$B$28,0)</f>
        <v>3503</v>
      </c>
      <c r="F28" s="187">
        <f>ROUND(SUMPRODUCT($B$2:$B$27,F2:F27)/$B$28,0)</f>
        <v>4452</v>
      </c>
      <c r="G28" s="187">
        <f>ROUND(SUMPRODUCT($B$2:$B$27,G2:G27)/$B$28,0)</f>
        <v>3991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SheetLayoutView="100" workbookViewId="0">
      <pane ySplit="1" topLeftCell="A2" activePane="bottomLeft" state="frozen"/>
      <selection activeCell="A63" sqref="A63:G63"/>
      <selection pane="bottomLeft" activeCell="A63" sqref="A63:G63"/>
    </sheetView>
  </sheetViews>
  <sheetFormatPr defaultColWidth="9.33203125" defaultRowHeight="12.75" x14ac:dyDescent="0.2"/>
  <cols>
    <col min="1" max="1" width="58.33203125" style="180" customWidth="1"/>
    <col min="2" max="2" width="15" style="189" customWidth="1"/>
    <col min="3" max="3" width="11.6640625" style="180" customWidth="1"/>
    <col min="4" max="4" width="11.6640625" style="190" customWidth="1"/>
    <col min="5" max="7" width="10.83203125" style="180" customWidth="1"/>
    <col min="8" max="16384" width="9.33203125" style="180"/>
  </cols>
  <sheetData>
    <row r="1" spans="1:7" s="176" customFormat="1" ht="38.25" x14ac:dyDescent="0.2">
      <c r="A1" s="82" t="s">
        <v>114</v>
      </c>
      <c r="B1" s="83" t="s">
        <v>115</v>
      </c>
      <c r="C1" s="82" t="s">
        <v>116</v>
      </c>
      <c r="D1" s="84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177" t="s">
        <v>267</v>
      </c>
      <c r="B2" s="178">
        <v>13165.17</v>
      </c>
      <c r="C2" s="177"/>
      <c r="D2" s="179"/>
      <c r="E2" s="177">
        <v>5075</v>
      </c>
      <c r="F2" s="177">
        <v>5075</v>
      </c>
      <c r="G2" s="177">
        <v>4853</v>
      </c>
    </row>
    <row r="3" spans="1:7" x14ac:dyDescent="0.2">
      <c r="A3" s="177" t="s">
        <v>268</v>
      </c>
      <c r="B3" s="178">
        <v>3991.62</v>
      </c>
      <c r="C3" s="177">
        <v>482000083</v>
      </c>
      <c r="D3" s="179">
        <v>44741</v>
      </c>
      <c r="E3" s="177">
        <v>5295</v>
      </c>
      <c r="F3" s="177">
        <v>5295</v>
      </c>
      <c r="G3" s="177">
        <v>4807</v>
      </c>
    </row>
    <row r="4" spans="1:7" x14ac:dyDescent="0.2">
      <c r="A4" s="177" t="s">
        <v>268</v>
      </c>
      <c r="B4" s="178">
        <v>3705.1</v>
      </c>
      <c r="C4" s="177">
        <v>482000083</v>
      </c>
      <c r="D4" s="179">
        <v>44742</v>
      </c>
      <c r="E4" s="177">
        <v>5335</v>
      </c>
      <c r="F4" s="177">
        <v>5335</v>
      </c>
      <c r="G4" s="177">
        <v>4790</v>
      </c>
    </row>
    <row r="5" spans="1:7" x14ac:dyDescent="0.2">
      <c r="A5" s="177" t="s">
        <v>268</v>
      </c>
      <c r="B5" s="178">
        <v>3703.52</v>
      </c>
      <c r="C5" s="177">
        <v>482000084</v>
      </c>
      <c r="D5" s="179">
        <v>44742</v>
      </c>
      <c r="E5" s="177">
        <v>5357</v>
      </c>
      <c r="F5" s="177">
        <v>5357</v>
      </c>
      <c r="G5" s="177">
        <v>4831</v>
      </c>
    </row>
    <row r="6" spans="1:7" x14ac:dyDescent="0.2">
      <c r="A6" s="177" t="s">
        <v>268</v>
      </c>
      <c r="B6" s="178">
        <v>3396</v>
      </c>
      <c r="C6" s="177">
        <v>482000086</v>
      </c>
      <c r="D6" s="179">
        <v>44743</v>
      </c>
      <c r="E6" s="177">
        <v>5317</v>
      </c>
      <c r="F6" s="177">
        <v>5317</v>
      </c>
      <c r="G6" s="177">
        <v>4876</v>
      </c>
    </row>
    <row r="7" spans="1:7" x14ac:dyDescent="0.2">
      <c r="A7" s="177" t="s">
        <v>268</v>
      </c>
      <c r="B7" s="178">
        <v>3639.6</v>
      </c>
      <c r="C7" s="177">
        <v>482000091</v>
      </c>
      <c r="D7" s="179">
        <v>44746</v>
      </c>
      <c r="E7" s="177">
        <v>5313</v>
      </c>
      <c r="F7" s="177">
        <v>5313</v>
      </c>
      <c r="G7" s="177">
        <v>4788</v>
      </c>
    </row>
    <row r="8" spans="1:7" x14ac:dyDescent="0.2">
      <c r="A8" s="177" t="s">
        <v>268</v>
      </c>
      <c r="B8" s="178">
        <v>3669.94</v>
      </c>
      <c r="C8" s="177">
        <v>482000093</v>
      </c>
      <c r="D8" s="179">
        <v>44746</v>
      </c>
      <c r="E8" s="177">
        <v>5274</v>
      </c>
      <c r="F8" s="177">
        <v>5274</v>
      </c>
      <c r="G8" s="177">
        <v>4833</v>
      </c>
    </row>
    <row r="9" spans="1:7" x14ac:dyDescent="0.2">
      <c r="A9" s="177" t="s">
        <v>268</v>
      </c>
      <c r="B9" s="178">
        <v>3797.54</v>
      </c>
      <c r="C9" s="177">
        <v>482000096</v>
      </c>
      <c r="D9" s="179">
        <v>44748</v>
      </c>
      <c r="E9" s="177">
        <v>5249</v>
      </c>
      <c r="F9" s="177">
        <v>5249</v>
      </c>
      <c r="G9" s="177">
        <v>4839</v>
      </c>
    </row>
    <row r="10" spans="1:7" x14ac:dyDescent="0.2">
      <c r="A10" s="177" t="s">
        <v>268</v>
      </c>
      <c r="B10" s="178">
        <v>3451.02</v>
      </c>
      <c r="C10" s="177">
        <v>482000100</v>
      </c>
      <c r="D10" s="179">
        <v>44750</v>
      </c>
      <c r="E10" s="177">
        <v>5241</v>
      </c>
      <c r="F10" s="177">
        <v>5241</v>
      </c>
      <c r="G10" s="177">
        <v>4770</v>
      </c>
    </row>
    <row r="11" spans="1:7" x14ac:dyDescent="0.2">
      <c r="A11" s="177" t="s">
        <v>268</v>
      </c>
      <c r="B11" s="178">
        <v>2771.2</v>
      </c>
      <c r="C11" s="177">
        <v>482000102</v>
      </c>
      <c r="D11" s="179">
        <v>44752</v>
      </c>
      <c r="E11" s="177">
        <v>5290</v>
      </c>
      <c r="F11" s="177">
        <v>5290</v>
      </c>
      <c r="G11" s="177">
        <v>4769</v>
      </c>
    </row>
    <row r="12" spans="1:7" x14ac:dyDescent="0.2">
      <c r="A12" s="177" t="s">
        <v>268</v>
      </c>
      <c r="B12" s="178">
        <v>3776.32</v>
      </c>
      <c r="C12" s="177">
        <v>482000104</v>
      </c>
      <c r="D12" s="179">
        <v>44754</v>
      </c>
      <c r="E12" s="177">
        <v>4983</v>
      </c>
      <c r="F12" s="177">
        <v>4983</v>
      </c>
      <c r="G12" s="177">
        <v>4740</v>
      </c>
    </row>
    <row r="13" spans="1:7" x14ac:dyDescent="0.2">
      <c r="A13" s="177" t="s">
        <v>268</v>
      </c>
      <c r="B13" s="178">
        <v>3957.38</v>
      </c>
      <c r="C13" s="177">
        <v>482000116</v>
      </c>
      <c r="D13" s="179">
        <v>44760</v>
      </c>
      <c r="E13" s="177">
        <v>4966</v>
      </c>
      <c r="F13" s="177">
        <v>4966</v>
      </c>
      <c r="G13" s="177">
        <v>4747</v>
      </c>
    </row>
    <row r="14" spans="1:7" x14ac:dyDescent="0.2">
      <c r="A14" s="177" t="s">
        <v>268</v>
      </c>
      <c r="B14" s="178">
        <v>3662.15</v>
      </c>
      <c r="C14" s="177">
        <v>482000118</v>
      </c>
      <c r="D14" s="179">
        <v>44760</v>
      </c>
      <c r="E14" s="177">
        <v>5295</v>
      </c>
      <c r="F14" s="177">
        <v>5295</v>
      </c>
      <c r="G14" s="177">
        <v>4819</v>
      </c>
    </row>
    <row r="15" spans="1:7" x14ac:dyDescent="0.2">
      <c r="A15" s="177" t="s">
        <v>268</v>
      </c>
      <c r="B15" s="178">
        <v>3710.82</v>
      </c>
      <c r="C15" s="177">
        <v>482000120</v>
      </c>
      <c r="D15" s="179">
        <v>44762</v>
      </c>
      <c r="E15" s="177">
        <v>5297</v>
      </c>
      <c r="F15" s="177">
        <v>5297</v>
      </c>
      <c r="G15" s="177">
        <v>4766</v>
      </c>
    </row>
    <row r="16" spans="1:7" x14ac:dyDescent="0.2">
      <c r="A16" s="177" t="s">
        <v>268</v>
      </c>
      <c r="B16" s="178">
        <v>3548.35</v>
      </c>
      <c r="C16" s="177">
        <v>482000121</v>
      </c>
      <c r="D16" s="179">
        <v>44762</v>
      </c>
      <c r="E16" s="177">
        <v>5343</v>
      </c>
      <c r="F16" s="177">
        <v>5343</v>
      </c>
      <c r="G16" s="177">
        <v>4791</v>
      </c>
    </row>
    <row r="17" spans="1:7" x14ac:dyDescent="0.2">
      <c r="A17" s="177" t="s">
        <v>268</v>
      </c>
      <c r="B17" s="178">
        <v>3411.34</v>
      </c>
      <c r="C17" s="177">
        <v>482000125</v>
      </c>
      <c r="D17" s="179">
        <v>44763</v>
      </c>
      <c r="E17" s="177">
        <v>5350</v>
      </c>
      <c r="F17" s="177">
        <v>5350</v>
      </c>
      <c r="G17" s="177">
        <v>4778</v>
      </c>
    </row>
    <row r="18" spans="1:7" x14ac:dyDescent="0.2">
      <c r="A18" s="177" t="s">
        <v>268</v>
      </c>
      <c r="B18" s="178">
        <v>3465.78</v>
      </c>
      <c r="C18" s="177">
        <v>482000127</v>
      </c>
      <c r="D18" s="179">
        <v>44764</v>
      </c>
      <c r="E18" s="177">
        <v>5152</v>
      </c>
      <c r="F18" s="177">
        <v>5152</v>
      </c>
      <c r="G18" s="177">
        <v>4755</v>
      </c>
    </row>
    <row r="19" spans="1:7" x14ac:dyDescent="0.2">
      <c r="A19" s="177" t="s">
        <v>268</v>
      </c>
      <c r="B19" s="178">
        <v>3335.65</v>
      </c>
      <c r="C19" s="177">
        <v>482000128</v>
      </c>
      <c r="D19" s="179">
        <v>44766</v>
      </c>
      <c r="E19" s="177">
        <v>5025</v>
      </c>
      <c r="F19" s="177">
        <v>5025</v>
      </c>
      <c r="G19" s="177">
        <v>4844</v>
      </c>
    </row>
    <row r="20" spans="1:7" x14ac:dyDescent="0.2">
      <c r="A20" s="177" t="s">
        <v>268</v>
      </c>
      <c r="B20" s="178">
        <v>3480.73</v>
      </c>
      <c r="C20" s="177">
        <v>482000130</v>
      </c>
      <c r="D20" s="179">
        <v>44767</v>
      </c>
      <c r="E20" s="177">
        <v>5280</v>
      </c>
      <c r="F20" s="177">
        <v>5280</v>
      </c>
      <c r="G20" s="177">
        <v>4762</v>
      </c>
    </row>
    <row r="21" spans="1:7" x14ac:dyDescent="0.2">
      <c r="A21" s="177" t="s">
        <v>268</v>
      </c>
      <c r="B21" s="178">
        <v>3906.54</v>
      </c>
      <c r="C21" s="177">
        <v>482000132</v>
      </c>
      <c r="D21" s="179">
        <v>44768</v>
      </c>
      <c r="E21" s="177">
        <v>5295</v>
      </c>
      <c r="F21" s="177">
        <v>5295</v>
      </c>
      <c r="G21" s="177">
        <v>4816</v>
      </c>
    </row>
    <row r="22" spans="1:7" x14ac:dyDescent="0.2">
      <c r="A22" s="177" t="s">
        <v>268</v>
      </c>
      <c r="B22" s="178">
        <v>3946.5</v>
      </c>
      <c r="C22" s="177">
        <v>482000134</v>
      </c>
      <c r="D22" s="179">
        <v>44769</v>
      </c>
      <c r="E22" s="177">
        <v>5340</v>
      </c>
      <c r="F22" s="177">
        <v>5340</v>
      </c>
      <c r="G22" s="177">
        <v>4732</v>
      </c>
    </row>
    <row r="23" spans="1:7" x14ac:dyDescent="0.2">
      <c r="A23" s="185" t="s">
        <v>216</v>
      </c>
      <c r="B23" s="186">
        <f>SUM(B2:B22)</f>
        <v>85492.269999999975</v>
      </c>
      <c r="C23" s="187"/>
      <c r="D23" s="188"/>
      <c r="E23" s="187">
        <f>ROUND(SUMPRODUCT($B$2:$B$22,E2:E22)/$B$23,0)</f>
        <v>5222</v>
      </c>
      <c r="F23" s="187">
        <f>ROUND(SUMPRODUCT($B$2:$B$22,F2:F22)/$B$23,0)</f>
        <v>5222</v>
      </c>
      <c r="G23" s="187">
        <f>ROUND(SUMPRODUCT($B$2:$B$22,G2:G22)/$B$23,0)</f>
        <v>4802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3"/>
  <sheetViews>
    <sheetView view="pageBreakPreview" zoomScaleSheetLayoutView="100" workbookViewId="0">
      <pane ySplit="1" topLeftCell="A257" activePane="bottomLeft" state="frozen"/>
      <selection activeCell="H272" sqref="H272"/>
      <selection pane="bottomLeft" activeCell="H273" sqref="H273"/>
    </sheetView>
  </sheetViews>
  <sheetFormatPr defaultColWidth="9.33203125" defaultRowHeight="12.75" x14ac:dyDescent="0.2"/>
  <cols>
    <col min="1" max="1" width="59.1640625" style="247" customWidth="1"/>
    <col min="2" max="3" width="13.6640625" style="247" customWidth="1"/>
    <col min="4" max="4" width="11.6640625" style="247" bestFit="1" customWidth="1"/>
    <col min="5" max="5" width="12" style="247" bestFit="1" customWidth="1"/>
    <col min="6" max="6" width="9.83203125" style="247" customWidth="1"/>
    <col min="7" max="8" width="11.5" style="247" customWidth="1"/>
    <col min="9" max="16384" width="9.33203125" style="247"/>
  </cols>
  <sheetData>
    <row r="1" spans="1:8" s="236" customFormat="1" ht="51" x14ac:dyDescent="0.2">
      <c r="A1" s="234" t="s">
        <v>315</v>
      </c>
      <c r="B1" s="234" t="s">
        <v>316</v>
      </c>
      <c r="C1" s="234" t="s">
        <v>317</v>
      </c>
      <c r="D1" s="234" t="s">
        <v>116</v>
      </c>
      <c r="E1" s="234" t="s">
        <v>318</v>
      </c>
      <c r="F1" s="235" t="s">
        <v>118</v>
      </c>
      <c r="G1" s="235" t="s">
        <v>119</v>
      </c>
      <c r="H1" s="235" t="s">
        <v>120</v>
      </c>
    </row>
    <row r="2" spans="1:8" s="241" customFormat="1" x14ac:dyDescent="0.2">
      <c r="A2" s="237" t="s">
        <v>319</v>
      </c>
      <c r="B2" s="238" t="s">
        <v>320</v>
      </c>
      <c r="C2" s="239">
        <v>150413.21</v>
      </c>
      <c r="D2" s="238" t="s">
        <v>320</v>
      </c>
      <c r="E2" s="238" t="s">
        <v>320</v>
      </c>
      <c r="F2" s="240">
        <v>4058</v>
      </c>
      <c r="G2" s="240">
        <v>3585</v>
      </c>
      <c r="H2" s="240">
        <v>3280</v>
      </c>
    </row>
    <row r="3" spans="1:8" s="241" customFormat="1" x14ac:dyDescent="0.2">
      <c r="A3" s="237" t="s">
        <v>130</v>
      </c>
      <c r="B3" s="239">
        <v>66.27</v>
      </c>
      <c r="C3" s="239">
        <v>47.8</v>
      </c>
      <c r="D3" s="237">
        <v>161000837</v>
      </c>
      <c r="E3" s="242">
        <v>44129</v>
      </c>
      <c r="F3" s="240">
        <v>3250</v>
      </c>
      <c r="G3" s="240">
        <v>3165</v>
      </c>
      <c r="H3" s="240">
        <v>2834</v>
      </c>
    </row>
    <row r="4" spans="1:8" s="241" customFormat="1" x14ac:dyDescent="0.2">
      <c r="A4" s="237" t="s">
        <v>130</v>
      </c>
      <c r="B4" s="239">
        <v>65.27</v>
      </c>
      <c r="C4" s="239">
        <v>51.25</v>
      </c>
      <c r="D4" s="237">
        <v>161000837</v>
      </c>
      <c r="E4" s="242">
        <v>44129</v>
      </c>
      <c r="F4" s="240">
        <v>3250</v>
      </c>
      <c r="G4" s="240">
        <v>3165</v>
      </c>
      <c r="H4" s="240">
        <v>2834</v>
      </c>
    </row>
    <row r="5" spans="1:8" s="241" customFormat="1" x14ac:dyDescent="0.2">
      <c r="A5" s="237" t="s">
        <v>130</v>
      </c>
      <c r="B5" s="239">
        <v>64.599999999999994</v>
      </c>
      <c r="C5" s="239">
        <v>52.5</v>
      </c>
      <c r="D5" s="237">
        <v>161000837</v>
      </c>
      <c r="E5" s="242">
        <v>44129</v>
      </c>
      <c r="F5" s="240">
        <v>3250</v>
      </c>
      <c r="G5" s="240">
        <v>3165</v>
      </c>
      <c r="H5" s="240">
        <v>2834</v>
      </c>
    </row>
    <row r="6" spans="1:8" s="241" customFormat="1" x14ac:dyDescent="0.2">
      <c r="A6" s="237" t="s">
        <v>130</v>
      </c>
      <c r="B6" s="239">
        <v>64.900000000000006</v>
      </c>
      <c r="C6" s="239">
        <v>44.95</v>
      </c>
      <c r="D6" s="237">
        <v>261001258</v>
      </c>
      <c r="E6" s="242">
        <v>44135</v>
      </c>
      <c r="F6" s="240">
        <v>3250</v>
      </c>
      <c r="G6" s="240">
        <v>3165</v>
      </c>
      <c r="H6" s="240">
        <v>2834</v>
      </c>
    </row>
    <row r="7" spans="1:8" s="241" customFormat="1" x14ac:dyDescent="0.2">
      <c r="A7" s="237" t="s">
        <v>167</v>
      </c>
      <c r="B7" s="239">
        <v>73</v>
      </c>
      <c r="C7" s="239">
        <v>55.95</v>
      </c>
      <c r="D7" s="237">
        <v>161002720</v>
      </c>
      <c r="E7" s="242">
        <v>44186</v>
      </c>
      <c r="F7" s="240">
        <v>3250</v>
      </c>
      <c r="G7" s="240">
        <v>3701</v>
      </c>
      <c r="H7" s="240">
        <v>3340</v>
      </c>
    </row>
    <row r="8" spans="1:8" s="241" customFormat="1" x14ac:dyDescent="0.2">
      <c r="A8" s="237" t="s">
        <v>181</v>
      </c>
      <c r="B8" s="239">
        <v>61.89</v>
      </c>
      <c r="C8" s="239">
        <v>49.7</v>
      </c>
      <c r="D8" s="237">
        <v>161001160</v>
      </c>
      <c r="E8" s="242">
        <v>44190</v>
      </c>
      <c r="F8" s="240">
        <v>3250</v>
      </c>
      <c r="G8" s="240">
        <v>3701</v>
      </c>
      <c r="H8" s="240">
        <v>3340</v>
      </c>
    </row>
    <row r="9" spans="1:8" s="241" customFormat="1" x14ac:dyDescent="0.2">
      <c r="A9" s="237" t="s">
        <v>305</v>
      </c>
      <c r="B9" s="239">
        <v>69.2</v>
      </c>
      <c r="C9" s="239">
        <v>69.399999999999991</v>
      </c>
      <c r="D9" s="237">
        <v>262001526</v>
      </c>
      <c r="E9" s="242">
        <v>44878</v>
      </c>
      <c r="F9" s="240">
        <v>4150</v>
      </c>
      <c r="G9" s="240">
        <v>3465</v>
      </c>
      <c r="H9" s="240">
        <v>3190</v>
      </c>
    </row>
    <row r="10" spans="1:8" s="241" customFormat="1" x14ac:dyDescent="0.2">
      <c r="A10" s="237" t="s">
        <v>305</v>
      </c>
      <c r="B10" s="239">
        <v>70.259999999999991</v>
      </c>
      <c r="C10" s="239">
        <v>64.349999999999994</v>
      </c>
      <c r="D10" s="237">
        <v>462000044</v>
      </c>
      <c r="E10" s="242">
        <v>44940</v>
      </c>
      <c r="F10" s="240">
        <v>4150</v>
      </c>
      <c r="G10" s="240">
        <v>3465</v>
      </c>
      <c r="H10" s="240">
        <v>3190</v>
      </c>
    </row>
    <row r="11" spans="1:8" s="241" customFormat="1" x14ac:dyDescent="0.2">
      <c r="A11" s="237" t="s">
        <v>305</v>
      </c>
      <c r="B11" s="239">
        <v>68.179999999999993</v>
      </c>
      <c r="C11" s="239">
        <v>67.400000000000006</v>
      </c>
      <c r="D11" s="237">
        <v>462000062</v>
      </c>
      <c r="E11" s="242">
        <v>44977</v>
      </c>
      <c r="F11" s="240">
        <v>4150</v>
      </c>
      <c r="G11" s="240">
        <v>3465</v>
      </c>
      <c r="H11" s="240">
        <v>3190</v>
      </c>
    </row>
    <row r="12" spans="1:8" s="241" customFormat="1" x14ac:dyDescent="0.2">
      <c r="A12" s="237" t="s">
        <v>328</v>
      </c>
      <c r="B12" s="239">
        <v>514.35</v>
      </c>
      <c r="C12" s="239">
        <v>514.35</v>
      </c>
      <c r="D12" s="237" t="s">
        <v>329</v>
      </c>
      <c r="E12" s="242">
        <v>44980</v>
      </c>
      <c r="F12" s="240">
        <v>3850</v>
      </c>
      <c r="G12" s="240">
        <v>3258</v>
      </c>
      <c r="H12" s="240">
        <v>2938</v>
      </c>
    </row>
    <row r="13" spans="1:8" s="241" customFormat="1" x14ac:dyDescent="0.2">
      <c r="A13" s="237" t="s">
        <v>328</v>
      </c>
      <c r="B13" s="239">
        <v>462.93</v>
      </c>
      <c r="C13" s="239">
        <v>462.93</v>
      </c>
      <c r="D13" s="237" t="s">
        <v>329</v>
      </c>
      <c r="E13" s="242">
        <v>44981</v>
      </c>
      <c r="F13" s="240">
        <v>3850</v>
      </c>
      <c r="G13" s="240">
        <v>3258</v>
      </c>
      <c r="H13" s="240">
        <v>2938</v>
      </c>
    </row>
    <row r="14" spans="1:8" s="241" customFormat="1" x14ac:dyDescent="0.2">
      <c r="A14" s="237" t="s">
        <v>328</v>
      </c>
      <c r="B14" s="239">
        <v>764.25</v>
      </c>
      <c r="C14" s="239">
        <v>764.25</v>
      </c>
      <c r="D14" s="237" t="s">
        <v>329</v>
      </c>
      <c r="E14" s="242">
        <v>44982</v>
      </c>
      <c r="F14" s="240">
        <v>3850</v>
      </c>
      <c r="G14" s="240">
        <v>3258</v>
      </c>
      <c r="H14" s="240">
        <v>2938</v>
      </c>
    </row>
    <row r="15" spans="1:8" s="241" customFormat="1" x14ac:dyDescent="0.2">
      <c r="A15" s="237" t="s">
        <v>328</v>
      </c>
      <c r="B15" s="239">
        <v>650.22</v>
      </c>
      <c r="C15" s="239">
        <v>650.22</v>
      </c>
      <c r="D15" s="237" t="s">
        <v>329</v>
      </c>
      <c r="E15" s="242">
        <v>44983</v>
      </c>
      <c r="F15" s="240">
        <v>3850</v>
      </c>
      <c r="G15" s="240">
        <v>3258</v>
      </c>
      <c r="H15" s="240">
        <v>2938</v>
      </c>
    </row>
    <row r="16" spans="1:8" s="241" customFormat="1" x14ac:dyDescent="0.2">
      <c r="A16" s="237" t="s">
        <v>274</v>
      </c>
      <c r="B16" s="239">
        <v>4010.95</v>
      </c>
      <c r="C16" s="239">
        <v>4010.95</v>
      </c>
      <c r="D16" s="237">
        <v>161000340</v>
      </c>
      <c r="E16" s="242">
        <v>44984</v>
      </c>
      <c r="F16" s="240">
        <v>4379</v>
      </c>
      <c r="G16" s="240">
        <v>4272</v>
      </c>
      <c r="H16" s="240">
        <v>3860</v>
      </c>
    </row>
    <row r="17" spans="1:8" s="241" customFormat="1" x14ac:dyDescent="0.2">
      <c r="A17" s="237" t="s">
        <v>145</v>
      </c>
      <c r="B17" s="239">
        <v>3435.66</v>
      </c>
      <c r="C17" s="239">
        <v>3454.51</v>
      </c>
      <c r="D17" s="237">
        <v>161002879</v>
      </c>
      <c r="E17" s="242">
        <v>44984</v>
      </c>
      <c r="F17" s="240">
        <v>3902</v>
      </c>
      <c r="G17" s="240">
        <v>3566</v>
      </c>
      <c r="H17" s="240">
        <v>3251</v>
      </c>
    </row>
    <row r="18" spans="1:8" s="241" customFormat="1" x14ac:dyDescent="0.2">
      <c r="A18" s="237" t="s">
        <v>128</v>
      </c>
      <c r="B18" s="239">
        <v>3611.2</v>
      </c>
      <c r="C18" s="239">
        <v>3702.43</v>
      </c>
      <c r="D18" s="237">
        <v>161003393</v>
      </c>
      <c r="E18" s="242">
        <v>44984</v>
      </c>
      <c r="F18" s="240">
        <v>3725</v>
      </c>
      <c r="G18" s="240">
        <v>3899</v>
      </c>
      <c r="H18" s="240">
        <v>3550</v>
      </c>
    </row>
    <row r="19" spans="1:8" s="241" customFormat="1" x14ac:dyDescent="0.2">
      <c r="A19" s="237" t="s">
        <v>274</v>
      </c>
      <c r="B19" s="239">
        <v>3895.94</v>
      </c>
      <c r="C19" s="239">
        <v>3895.94</v>
      </c>
      <c r="D19" s="237">
        <v>161000341</v>
      </c>
      <c r="E19" s="242">
        <v>44985</v>
      </c>
      <c r="F19" s="240">
        <v>4379</v>
      </c>
      <c r="G19" s="240">
        <v>4411</v>
      </c>
      <c r="H19" s="240">
        <v>4024</v>
      </c>
    </row>
    <row r="20" spans="1:8" s="241" customFormat="1" x14ac:dyDescent="0.2">
      <c r="A20" s="237" t="s">
        <v>126</v>
      </c>
      <c r="B20" s="239">
        <v>3496.05</v>
      </c>
      <c r="C20" s="239">
        <v>3437.21</v>
      </c>
      <c r="D20" s="237">
        <v>161001421</v>
      </c>
      <c r="E20" s="242">
        <v>44985</v>
      </c>
      <c r="F20" s="240">
        <v>4237</v>
      </c>
      <c r="G20" s="240">
        <v>3635</v>
      </c>
      <c r="H20" s="240">
        <v>3283</v>
      </c>
    </row>
    <row r="21" spans="1:8" s="241" customFormat="1" x14ac:dyDescent="0.2">
      <c r="A21" s="237" t="s">
        <v>153</v>
      </c>
      <c r="B21" s="239">
        <v>3877.34</v>
      </c>
      <c r="C21" s="239">
        <v>3961.74</v>
      </c>
      <c r="D21" s="237">
        <v>161005633</v>
      </c>
      <c r="E21" s="242">
        <v>44985</v>
      </c>
      <c r="F21" s="240">
        <v>4477</v>
      </c>
      <c r="G21" s="240">
        <v>3156</v>
      </c>
      <c r="H21" s="240">
        <v>2817</v>
      </c>
    </row>
    <row r="22" spans="1:8" s="241" customFormat="1" x14ac:dyDescent="0.2">
      <c r="A22" s="237" t="s">
        <v>276</v>
      </c>
      <c r="B22" s="239">
        <v>3633.14</v>
      </c>
      <c r="C22" s="239">
        <v>3581.55</v>
      </c>
      <c r="D22" s="237">
        <v>162005546</v>
      </c>
      <c r="E22" s="242">
        <v>44985</v>
      </c>
      <c r="F22" s="240">
        <v>3971</v>
      </c>
      <c r="G22" s="240">
        <v>4083</v>
      </c>
      <c r="H22" s="240">
        <v>3716</v>
      </c>
    </row>
    <row r="23" spans="1:8" s="241" customFormat="1" x14ac:dyDescent="0.2">
      <c r="A23" s="237" t="s">
        <v>328</v>
      </c>
      <c r="B23" s="239">
        <v>108.36999999999951</v>
      </c>
      <c r="C23" s="239">
        <v>108.36999999999951</v>
      </c>
      <c r="D23" s="237" t="s">
        <v>329</v>
      </c>
      <c r="E23" s="242">
        <v>44985</v>
      </c>
      <c r="F23" s="240">
        <v>3850</v>
      </c>
      <c r="G23" s="240">
        <v>3258</v>
      </c>
      <c r="H23" s="240">
        <v>2938</v>
      </c>
    </row>
    <row r="24" spans="1:8" s="241" customFormat="1" x14ac:dyDescent="0.2">
      <c r="A24" s="237" t="s">
        <v>273</v>
      </c>
      <c r="B24" s="239">
        <v>3775.45</v>
      </c>
      <c r="C24" s="239">
        <v>3764.88</v>
      </c>
      <c r="D24" s="237">
        <v>161001382</v>
      </c>
      <c r="E24" s="242">
        <v>44986</v>
      </c>
      <c r="F24" s="240">
        <v>4332</v>
      </c>
      <c r="G24" s="240">
        <v>3995</v>
      </c>
      <c r="H24" s="240">
        <v>3555</v>
      </c>
    </row>
    <row r="25" spans="1:8" s="241" customFormat="1" x14ac:dyDescent="0.2">
      <c r="A25" s="237" t="s">
        <v>140</v>
      </c>
      <c r="B25" s="239">
        <v>4146.6000000000004</v>
      </c>
      <c r="C25" s="239">
        <v>3890.54</v>
      </c>
      <c r="D25" s="237">
        <v>161001388</v>
      </c>
      <c r="E25" s="242">
        <v>44986</v>
      </c>
      <c r="F25" s="240">
        <v>4372</v>
      </c>
      <c r="G25" s="240">
        <v>3030</v>
      </c>
      <c r="H25" s="240">
        <v>2699</v>
      </c>
    </row>
    <row r="26" spans="1:8" s="241" customFormat="1" x14ac:dyDescent="0.2">
      <c r="A26" s="237" t="s">
        <v>328</v>
      </c>
      <c r="B26" s="239">
        <v>506.21</v>
      </c>
      <c r="C26" s="239">
        <v>506.21</v>
      </c>
      <c r="D26" s="237" t="s">
        <v>329</v>
      </c>
      <c r="E26" s="242">
        <v>44986</v>
      </c>
      <c r="F26" s="240">
        <v>3850</v>
      </c>
      <c r="G26" s="240">
        <v>3258</v>
      </c>
      <c r="H26" s="240">
        <v>2938</v>
      </c>
    </row>
    <row r="27" spans="1:8" s="241" customFormat="1" x14ac:dyDescent="0.2">
      <c r="A27" s="237" t="s">
        <v>136</v>
      </c>
      <c r="B27" s="239">
        <v>660.08</v>
      </c>
      <c r="C27" s="239">
        <v>660.94</v>
      </c>
      <c r="D27" s="237" t="s">
        <v>134</v>
      </c>
      <c r="E27" s="242">
        <v>44986</v>
      </c>
      <c r="F27" s="240">
        <v>4201</v>
      </c>
      <c r="G27" s="240">
        <v>3105</v>
      </c>
      <c r="H27" s="240">
        <v>2795</v>
      </c>
    </row>
    <row r="28" spans="1:8" s="241" customFormat="1" x14ac:dyDescent="0.2">
      <c r="A28" s="237" t="s">
        <v>136</v>
      </c>
      <c r="B28" s="239">
        <v>753</v>
      </c>
      <c r="C28" s="239">
        <v>753.73</v>
      </c>
      <c r="D28" s="237" t="s">
        <v>134</v>
      </c>
      <c r="E28" s="242">
        <v>44986</v>
      </c>
      <c r="F28" s="240">
        <v>4201</v>
      </c>
      <c r="G28" s="240">
        <v>3105</v>
      </c>
      <c r="H28" s="240">
        <v>2795</v>
      </c>
    </row>
    <row r="29" spans="1:8" s="241" customFormat="1" x14ac:dyDescent="0.2">
      <c r="A29" s="237" t="s">
        <v>137</v>
      </c>
      <c r="B29" s="239">
        <v>687.42</v>
      </c>
      <c r="C29" s="239">
        <v>692.38</v>
      </c>
      <c r="D29" s="237" t="s">
        <v>134</v>
      </c>
      <c r="E29" s="242">
        <v>44986</v>
      </c>
      <c r="F29" s="240">
        <v>5054</v>
      </c>
      <c r="G29" s="240">
        <v>3188</v>
      </c>
      <c r="H29" s="240">
        <v>2920</v>
      </c>
    </row>
    <row r="30" spans="1:8" s="241" customFormat="1" x14ac:dyDescent="0.2">
      <c r="A30" s="237" t="s">
        <v>161</v>
      </c>
      <c r="B30" s="239">
        <v>1325.8</v>
      </c>
      <c r="C30" s="239">
        <v>1327.12</v>
      </c>
      <c r="D30" s="237" t="s">
        <v>134</v>
      </c>
      <c r="E30" s="242">
        <v>44986</v>
      </c>
      <c r="F30" s="240">
        <v>4103</v>
      </c>
      <c r="G30" s="240">
        <v>3066</v>
      </c>
      <c r="H30" s="240">
        <v>2801</v>
      </c>
    </row>
    <row r="31" spans="1:8" s="241" customFormat="1" x14ac:dyDescent="0.2">
      <c r="A31" s="237" t="s">
        <v>225</v>
      </c>
      <c r="B31" s="239">
        <v>3978.27</v>
      </c>
      <c r="C31" s="239">
        <v>3775.75</v>
      </c>
      <c r="D31" s="237">
        <v>161004029</v>
      </c>
      <c r="E31" s="242">
        <v>44987</v>
      </c>
      <c r="F31" s="240">
        <v>3816</v>
      </c>
      <c r="G31" s="240">
        <v>3030</v>
      </c>
      <c r="H31" s="240">
        <v>2727</v>
      </c>
    </row>
    <row r="32" spans="1:8" s="241" customFormat="1" x14ac:dyDescent="0.2">
      <c r="A32" s="237" t="s">
        <v>265</v>
      </c>
      <c r="B32" s="239">
        <v>3512.06</v>
      </c>
      <c r="C32" s="239">
        <v>3587.91</v>
      </c>
      <c r="D32" s="237">
        <v>161010314</v>
      </c>
      <c r="E32" s="242">
        <v>44987</v>
      </c>
      <c r="F32" s="240">
        <v>4023</v>
      </c>
      <c r="G32" s="240">
        <v>3367</v>
      </c>
      <c r="H32" s="240">
        <v>3044</v>
      </c>
    </row>
    <row r="33" spans="1:8" s="241" customFormat="1" x14ac:dyDescent="0.2">
      <c r="A33" s="237" t="s">
        <v>328</v>
      </c>
      <c r="B33" s="239">
        <v>701.32</v>
      </c>
      <c r="C33" s="239">
        <v>701.32</v>
      </c>
      <c r="D33" s="237" t="s">
        <v>329</v>
      </c>
      <c r="E33" s="242">
        <v>44987</v>
      </c>
      <c r="F33" s="240">
        <v>3850</v>
      </c>
      <c r="G33" s="240">
        <v>3258</v>
      </c>
      <c r="H33" s="240">
        <v>2938</v>
      </c>
    </row>
    <row r="34" spans="1:8" s="241" customFormat="1" x14ac:dyDescent="0.2">
      <c r="A34" s="237" t="s">
        <v>136</v>
      </c>
      <c r="B34" s="239">
        <v>870.59</v>
      </c>
      <c r="C34" s="239">
        <v>871.2</v>
      </c>
      <c r="D34" s="237" t="s">
        <v>134</v>
      </c>
      <c r="E34" s="242">
        <v>44987</v>
      </c>
      <c r="F34" s="240">
        <v>4463</v>
      </c>
      <c r="G34" s="240">
        <v>2275</v>
      </c>
      <c r="H34" s="240">
        <v>2021</v>
      </c>
    </row>
    <row r="35" spans="1:8" s="241" customFormat="1" x14ac:dyDescent="0.2">
      <c r="A35" s="237" t="s">
        <v>136</v>
      </c>
      <c r="B35" s="239">
        <v>854.34</v>
      </c>
      <c r="C35" s="239">
        <v>854.36</v>
      </c>
      <c r="D35" s="237" t="s">
        <v>134</v>
      </c>
      <c r="E35" s="242">
        <v>44987</v>
      </c>
      <c r="F35" s="240">
        <v>4463</v>
      </c>
      <c r="G35" s="240">
        <v>2275</v>
      </c>
      <c r="H35" s="240">
        <v>2021</v>
      </c>
    </row>
    <row r="36" spans="1:8" s="241" customFormat="1" x14ac:dyDescent="0.2">
      <c r="A36" s="237" t="s">
        <v>137</v>
      </c>
      <c r="B36" s="239">
        <v>777.83</v>
      </c>
      <c r="C36" s="239">
        <v>783.91</v>
      </c>
      <c r="D36" s="237" t="s">
        <v>134</v>
      </c>
      <c r="E36" s="242">
        <v>44987</v>
      </c>
      <c r="F36" s="240">
        <v>4701</v>
      </c>
      <c r="G36" s="240">
        <v>2807</v>
      </c>
      <c r="H36" s="240">
        <v>2554</v>
      </c>
    </row>
    <row r="37" spans="1:8" s="241" customFormat="1" x14ac:dyDescent="0.2">
      <c r="A37" s="237" t="s">
        <v>161</v>
      </c>
      <c r="B37" s="239">
        <v>1345.24</v>
      </c>
      <c r="C37" s="239">
        <v>1347.27</v>
      </c>
      <c r="D37" s="237" t="s">
        <v>134</v>
      </c>
      <c r="E37" s="242">
        <v>44987</v>
      </c>
      <c r="F37" s="240">
        <v>4091</v>
      </c>
      <c r="G37" s="240">
        <v>3594</v>
      </c>
      <c r="H37" s="240">
        <v>3347</v>
      </c>
    </row>
    <row r="38" spans="1:8" s="241" customFormat="1" x14ac:dyDescent="0.2">
      <c r="A38" s="237" t="s">
        <v>274</v>
      </c>
      <c r="B38" s="239">
        <v>3349.9</v>
      </c>
      <c r="C38" s="239">
        <v>3349.9</v>
      </c>
      <c r="D38" s="237">
        <v>161000342</v>
      </c>
      <c r="E38" s="242">
        <v>44988</v>
      </c>
      <c r="F38" s="240">
        <v>4379</v>
      </c>
      <c r="G38" s="240">
        <v>3966</v>
      </c>
      <c r="H38" s="240">
        <v>3607</v>
      </c>
    </row>
    <row r="39" spans="1:8" s="241" customFormat="1" x14ac:dyDescent="0.2">
      <c r="A39" s="237" t="s">
        <v>273</v>
      </c>
      <c r="B39" s="239">
        <v>3867.23</v>
      </c>
      <c r="C39" s="239">
        <v>3732.22</v>
      </c>
      <c r="D39" s="237">
        <v>161001383</v>
      </c>
      <c r="E39" s="242">
        <v>44988</v>
      </c>
      <c r="F39" s="240">
        <v>4506</v>
      </c>
      <c r="G39" s="240">
        <v>4717</v>
      </c>
      <c r="H39" s="240">
        <v>4334</v>
      </c>
    </row>
    <row r="40" spans="1:8" s="241" customFormat="1" x14ac:dyDescent="0.2">
      <c r="A40" s="237" t="s">
        <v>140</v>
      </c>
      <c r="B40" s="239">
        <v>4090.11</v>
      </c>
      <c r="C40" s="239">
        <v>3765.85</v>
      </c>
      <c r="D40" s="237">
        <v>161001389</v>
      </c>
      <c r="E40" s="242">
        <v>44988</v>
      </c>
      <c r="F40" s="240">
        <v>4670</v>
      </c>
      <c r="G40" s="240">
        <v>4392</v>
      </c>
      <c r="H40" s="240">
        <v>4039</v>
      </c>
    </row>
    <row r="41" spans="1:8" s="241" customFormat="1" x14ac:dyDescent="0.2">
      <c r="A41" s="237" t="s">
        <v>328</v>
      </c>
      <c r="B41" s="239">
        <v>575.02</v>
      </c>
      <c r="C41" s="239">
        <v>575.02</v>
      </c>
      <c r="D41" s="237" t="s">
        <v>329</v>
      </c>
      <c r="E41" s="242">
        <v>44988</v>
      </c>
      <c r="F41" s="240">
        <v>3850</v>
      </c>
      <c r="G41" s="240">
        <v>3258</v>
      </c>
      <c r="H41" s="240">
        <v>2938</v>
      </c>
    </row>
    <row r="42" spans="1:8" s="241" customFormat="1" x14ac:dyDescent="0.2">
      <c r="A42" s="237" t="s">
        <v>136</v>
      </c>
      <c r="B42" s="239">
        <v>749.26</v>
      </c>
      <c r="C42" s="239">
        <v>749.8</v>
      </c>
      <c r="D42" s="237" t="s">
        <v>134</v>
      </c>
      <c r="E42" s="242">
        <v>44988</v>
      </c>
      <c r="F42" s="240">
        <v>4382</v>
      </c>
      <c r="G42" s="240">
        <v>2828</v>
      </c>
      <c r="H42" s="240">
        <v>2562</v>
      </c>
    </row>
    <row r="43" spans="1:8" s="241" customFormat="1" x14ac:dyDescent="0.2">
      <c r="A43" s="237" t="s">
        <v>136</v>
      </c>
      <c r="B43" s="239">
        <v>819.35</v>
      </c>
      <c r="C43" s="239">
        <v>819.63</v>
      </c>
      <c r="D43" s="237" t="s">
        <v>134</v>
      </c>
      <c r="E43" s="242">
        <v>44988</v>
      </c>
      <c r="F43" s="240">
        <v>4382</v>
      </c>
      <c r="G43" s="240">
        <v>2828</v>
      </c>
      <c r="H43" s="240">
        <v>2562</v>
      </c>
    </row>
    <row r="44" spans="1:8" s="241" customFormat="1" x14ac:dyDescent="0.2">
      <c r="A44" s="237" t="s">
        <v>137</v>
      </c>
      <c r="B44" s="239">
        <v>927.65</v>
      </c>
      <c r="C44" s="239">
        <v>933.85</v>
      </c>
      <c r="D44" s="237" t="s">
        <v>134</v>
      </c>
      <c r="E44" s="242">
        <v>44988</v>
      </c>
      <c r="F44" s="240">
        <v>4979</v>
      </c>
      <c r="G44" s="240">
        <v>3215</v>
      </c>
      <c r="H44" s="240">
        <v>2957</v>
      </c>
    </row>
    <row r="45" spans="1:8" s="241" customFormat="1" x14ac:dyDescent="0.2">
      <c r="A45" s="237" t="s">
        <v>161</v>
      </c>
      <c r="B45" s="239">
        <v>1642.84</v>
      </c>
      <c r="C45" s="239">
        <v>1644.32</v>
      </c>
      <c r="D45" s="237" t="s">
        <v>134</v>
      </c>
      <c r="E45" s="242">
        <v>44988</v>
      </c>
      <c r="F45" s="240">
        <v>4500</v>
      </c>
      <c r="G45" s="240">
        <v>3650</v>
      </c>
      <c r="H45" s="240">
        <v>3417</v>
      </c>
    </row>
    <row r="46" spans="1:8" s="241" customFormat="1" x14ac:dyDescent="0.2">
      <c r="A46" s="237" t="s">
        <v>274</v>
      </c>
      <c r="B46" s="239">
        <v>3747.66</v>
      </c>
      <c r="C46" s="239">
        <v>3747.66</v>
      </c>
      <c r="D46" s="237">
        <v>161000343</v>
      </c>
      <c r="E46" s="242">
        <v>44989</v>
      </c>
      <c r="F46" s="240">
        <v>4379</v>
      </c>
      <c r="G46" s="240">
        <v>4590</v>
      </c>
      <c r="H46" s="240">
        <v>4189</v>
      </c>
    </row>
    <row r="47" spans="1:8" s="241" customFormat="1" x14ac:dyDescent="0.2">
      <c r="A47" s="237" t="s">
        <v>140</v>
      </c>
      <c r="B47" s="239">
        <v>4003.51</v>
      </c>
      <c r="C47" s="239">
        <v>3511.59</v>
      </c>
      <c r="D47" s="237">
        <v>161001390</v>
      </c>
      <c r="E47" s="242">
        <v>44989</v>
      </c>
      <c r="F47" s="240">
        <v>4875</v>
      </c>
      <c r="G47" s="240">
        <v>2853</v>
      </c>
      <c r="H47" s="240">
        <v>2579</v>
      </c>
    </row>
    <row r="48" spans="1:8" s="241" customFormat="1" x14ac:dyDescent="0.2">
      <c r="A48" s="237" t="s">
        <v>167</v>
      </c>
      <c r="B48" s="239">
        <v>3922.85</v>
      </c>
      <c r="C48" s="239">
        <v>3560.49</v>
      </c>
      <c r="D48" s="237">
        <v>161004534</v>
      </c>
      <c r="E48" s="242">
        <v>44989</v>
      </c>
      <c r="F48" s="240">
        <v>3390</v>
      </c>
      <c r="G48" s="240">
        <v>3298</v>
      </c>
      <c r="H48" s="240">
        <v>3034</v>
      </c>
    </row>
    <row r="49" spans="1:8" s="241" customFormat="1" x14ac:dyDescent="0.2">
      <c r="A49" s="237" t="s">
        <v>328</v>
      </c>
      <c r="B49" s="239">
        <v>765.66</v>
      </c>
      <c r="C49" s="239">
        <v>765.66</v>
      </c>
      <c r="D49" s="237" t="s">
        <v>329</v>
      </c>
      <c r="E49" s="242">
        <v>44989</v>
      </c>
      <c r="F49" s="240">
        <v>3850</v>
      </c>
      <c r="G49" s="240">
        <v>3258</v>
      </c>
      <c r="H49" s="240">
        <v>2938</v>
      </c>
    </row>
    <row r="50" spans="1:8" s="241" customFormat="1" x14ac:dyDescent="0.2">
      <c r="A50" s="237" t="s">
        <v>136</v>
      </c>
      <c r="B50" s="239">
        <v>571.6</v>
      </c>
      <c r="C50" s="239">
        <v>572.15</v>
      </c>
      <c r="D50" s="237" t="s">
        <v>134</v>
      </c>
      <c r="E50" s="242">
        <v>44989</v>
      </c>
      <c r="F50" s="240">
        <v>4282</v>
      </c>
      <c r="G50" s="240">
        <v>2099</v>
      </c>
      <c r="H50" s="240">
        <v>1908</v>
      </c>
    </row>
    <row r="51" spans="1:8" s="241" customFormat="1" x14ac:dyDescent="0.2">
      <c r="A51" s="237" t="s">
        <v>136</v>
      </c>
      <c r="B51" s="239">
        <v>466.67</v>
      </c>
      <c r="C51" s="239">
        <v>467.16</v>
      </c>
      <c r="D51" s="237" t="s">
        <v>134</v>
      </c>
      <c r="E51" s="242">
        <v>44989</v>
      </c>
      <c r="F51" s="240">
        <v>4282</v>
      </c>
      <c r="G51" s="240">
        <v>2099</v>
      </c>
      <c r="H51" s="240">
        <v>1908</v>
      </c>
    </row>
    <row r="52" spans="1:8" s="241" customFormat="1" x14ac:dyDescent="0.2">
      <c r="A52" s="237" t="s">
        <v>137</v>
      </c>
      <c r="B52" s="239">
        <v>858.92</v>
      </c>
      <c r="C52" s="239">
        <v>865.41</v>
      </c>
      <c r="D52" s="237" t="s">
        <v>134</v>
      </c>
      <c r="E52" s="242">
        <v>44989</v>
      </c>
      <c r="F52" s="240">
        <v>4700</v>
      </c>
      <c r="G52" s="240">
        <v>3619</v>
      </c>
      <c r="H52" s="240">
        <v>3392</v>
      </c>
    </row>
    <row r="53" spans="1:8" s="241" customFormat="1" x14ac:dyDescent="0.2">
      <c r="A53" s="237" t="s">
        <v>161</v>
      </c>
      <c r="B53" s="239">
        <v>1392.65</v>
      </c>
      <c r="C53" s="239">
        <v>1393.34</v>
      </c>
      <c r="D53" s="237" t="s">
        <v>134</v>
      </c>
      <c r="E53" s="242">
        <v>44989</v>
      </c>
      <c r="F53" s="240">
        <v>4105</v>
      </c>
      <c r="G53" s="240">
        <v>3976</v>
      </c>
      <c r="H53" s="240">
        <v>3789</v>
      </c>
    </row>
    <row r="54" spans="1:8" s="241" customFormat="1" x14ac:dyDescent="0.2">
      <c r="A54" s="237" t="s">
        <v>274</v>
      </c>
      <c r="B54" s="239">
        <v>3982.49</v>
      </c>
      <c r="C54" s="239">
        <v>3982.49</v>
      </c>
      <c r="D54" s="237">
        <v>161000344</v>
      </c>
      <c r="E54" s="242">
        <v>44990</v>
      </c>
      <c r="F54" s="240">
        <v>4379</v>
      </c>
      <c r="G54" s="240">
        <v>3929</v>
      </c>
      <c r="H54" s="240">
        <v>3560</v>
      </c>
    </row>
    <row r="55" spans="1:8" s="241" customFormat="1" x14ac:dyDescent="0.2">
      <c r="A55" s="237" t="s">
        <v>148</v>
      </c>
      <c r="B55" s="239">
        <v>3655.24</v>
      </c>
      <c r="C55" s="239">
        <v>3675.28</v>
      </c>
      <c r="D55" s="237">
        <v>161001854</v>
      </c>
      <c r="E55" s="242">
        <v>44990</v>
      </c>
      <c r="F55" s="240">
        <v>3737</v>
      </c>
      <c r="G55" s="240">
        <v>3030</v>
      </c>
      <c r="H55" s="240">
        <v>2775</v>
      </c>
    </row>
    <row r="56" spans="1:8" s="241" customFormat="1" x14ac:dyDescent="0.2">
      <c r="A56" s="237" t="s">
        <v>148</v>
      </c>
      <c r="B56" s="239">
        <v>3992.22</v>
      </c>
      <c r="C56" s="239">
        <v>3660</v>
      </c>
      <c r="D56" s="237">
        <v>161001855</v>
      </c>
      <c r="E56" s="242">
        <v>44990</v>
      </c>
      <c r="F56" s="240">
        <v>3779</v>
      </c>
      <c r="G56" s="240">
        <v>3524</v>
      </c>
      <c r="H56" s="240">
        <v>3240</v>
      </c>
    </row>
    <row r="57" spans="1:8" s="241" customFormat="1" x14ac:dyDescent="0.2">
      <c r="A57" s="237" t="s">
        <v>130</v>
      </c>
      <c r="B57" s="239">
        <v>4053.05</v>
      </c>
      <c r="C57" s="239">
        <v>3844.83</v>
      </c>
      <c r="D57" s="237">
        <v>161002061</v>
      </c>
      <c r="E57" s="242">
        <v>44990</v>
      </c>
      <c r="F57" s="240">
        <v>3533</v>
      </c>
      <c r="G57" s="240">
        <v>2792</v>
      </c>
      <c r="H57" s="240">
        <v>2544</v>
      </c>
    </row>
    <row r="58" spans="1:8" s="241" customFormat="1" x14ac:dyDescent="0.2">
      <c r="A58" s="237" t="s">
        <v>122</v>
      </c>
      <c r="B58" s="239">
        <v>3458.75</v>
      </c>
      <c r="C58" s="239">
        <v>3248</v>
      </c>
      <c r="D58" s="237">
        <v>161006706</v>
      </c>
      <c r="E58" s="242">
        <v>44990</v>
      </c>
      <c r="F58" s="240">
        <v>3672</v>
      </c>
      <c r="G58" s="240">
        <v>3545</v>
      </c>
      <c r="H58" s="240">
        <v>3262</v>
      </c>
    </row>
    <row r="59" spans="1:8" s="241" customFormat="1" x14ac:dyDescent="0.2">
      <c r="A59" s="237" t="s">
        <v>276</v>
      </c>
      <c r="B59" s="239">
        <v>3774.2</v>
      </c>
      <c r="C59" s="239">
        <v>3480</v>
      </c>
      <c r="D59" s="237">
        <v>162005574</v>
      </c>
      <c r="E59" s="242">
        <v>44990</v>
      </c>
      <c r="F59" s="240">
        <v>3351</v>
      </c>
      <c r="G59" s="240">
        <v>2430</v>
      </c>
      <c r="H59" s="240">
        <v>2233</v>
      </c>
    </row>
    <row r="60" spans="1:8" s="241" customFormat="1" x14ac:dyDescent="0.2">
      <c r="A60" s="237" t="s">
        <v>328</v>
      </c>
      <c r="B60" s="239">
        <v>535.08000000000004</v>
      </c>
      <c r="C60" s="239">
        <v>535.08000000000004</v>
      </c>
      <c r="D60" s="237" t="s">
        <v>329</v>
      </c>
      <c r="E60" s="242">
        <v>44990</v>
      </c>
      <c r="F60" s="240">
        <v>3850</v>
      </c>
      <c r="G60" s="240">
        <v>3258</v>
      </c>
      <c r="H60" s="240">
        <v>2938</v>
      </c>
    </row>
    <row r="61" spans="1:8" s="241" customFormat="1" x14ac:dyDescent="0.2">
      <c r="A61" s="237" t="s">
        <v>136</v>
      </c>
      <c r="B61" s="239">
        <v>689.68</v>
      </c>
      <c r="C61" s="239">
        <v>690.23</v>
      </c>
      <c r="D61" s="237" t="s">
        <v>134</v>
      </c>
      <c r="E61" s="242">
        <v>44990</v>
      </c>
      <c r="F61" s="240">
        <v>4545</v>
      </c>
      <c r="G61" s="240">
        <v>1893</v>
      </c>
      <c r="H61" s="240">
        <v>1707</v>
      </c>
    </row>
    <row r="62" spans="1:8" s="241" customFormat="1" x14ac:dyDescent="0.2">
      <c r="A62" s="237" t="s">
        <v>136</v>
      </c>
      <c r="B62" s="239">
        <v>741.09</v>
      </c>
      <c r="C62" s="239">
        <v>741.85</v>
      </c>
      <c r="D62" s="237" t="s">
        <v>134</v>
      </c>
      <c r="E62" s="242">
        <v>44990</v>
      </c>
      <c r="F62" s="240">
        <v>4545</v>
      </c>
      <c r="G62" s="240">
        <v>1893</v>
      </c>
      <c r="H62" s="240">
        <v>1707</v>
      </c>
    </row>
    <row r="63" spans="1:8" s="241" customFormat="1" x14ac:dyDescent="0.2">
      <c r="A63" s="237" t="s">
        <v>137</v>
      </c>
      <c r="B63" s="239">
        <v>752.68</v>
      </c>
      <c r="C63" s="239">
        <v>758.59</v>
      </c>
      <c r="D63" s="237" t="s">
        <v>134</v>
      </c>
      <c r="E63" s="242">
        <v>44990</v>
      </c>
      <c r="F63" s="240">
        <v>4274</v>
      </c>
      <c r="G63" s="240">
        <v>3460</v>
      </c>
      <c r="H63" s="240">
        <v>3203</v>
      </c>
    </row>
    <row r="64" spans="1:8" s="241" customFormat="1" x14ac:dyDescent="0.2">
      <c r="A64" s="237" t="s">
        <v>161</v>
      </c>
      <c r="B64" s="239">
        <v>967.37</v>
      </c>
      <c r="C64" s="239">
        <v>968.12</v>
      </c>
      <c r="D64" s="237" t="s">
        <v>134</v>
      </c>
      <c r="E64" s="242">
        <v>44990</v>
      </c>
      <c r="F64" s="240">
        <v>4403</v>
      </c>
      <c r="G64" s="240">
        <v>4136</v>
      </c>
      <c r="H64" s="240">
        <v>3954</v>
      </c>
    </row>
    <row r="65" spans="1:8" s="241" customFormat="1" x14ac:dyDescent="0.2">
      <c r="A65" s="237" t="s">
        <v>274</v>
      </c>
      <c r="B65" s="239">
        <v>3999.01</v>
      </c>
      <c r="C65" s="239">
        <v>3999.01</v>
      </c>
      <c r="D65" s="237">
        <v>161000345</v>
      </c>
      <c r="E65" s="242">
        <v>44991</v>
      </c>
      <c r="F65" s="240">
        <v>4379</v>
      </c>
      <c r="G65" s="240">
        <v>3932</v>
      </c>
      <c r="H65" s="240">
        <v>3562</v>
      </c>
    </row>
    <row r="66" spans="1:8" s="241" customFormat="1" x14ac:dyDescent="0.2">
      <c r="A66" s="237" t="s">
        <v>273</v>
      </c>
      <c r="B66" s="239">
        <v>3517.77</v>
      </c>
      <c r="C66" s="239">
        <v>3300</v>
      </c>
      <c r="D66" s="237">
        <v>161001386</v>
      </c>
      <c r="E66" s="242">
        <v>44991</v>
      </c>
      <c r="F66" s="240">
        <v>4412</v>
      </c>
      <c r="G66" s="240">
        <v>3589</v>
      </c>
      <c r="H66" s="240">
        <v>3268</v>
      </c>
    </row>
    <row r="67" spans="1:8" s="241" customFormat="1" x14ac:dyDescent="0.2">
      <c r="A67" s="237" t="s">
        <v>140</v>
      </c>
      <c r="B67" s="239">
        <v>3337.91</v>
      </c>
      <c r="C67" s="239">
        <v>3287.8</v>
      </c>
      <c r="D67" s="237">
        <v>161001391</v>
      </c>
      <c r="E67" s="242">
        <v>44991</v>
      </c>
      <c r="F67" s="240">
        <v>4394</v>
      </c>
      <c r="G67" s="240">
        <v>3619</v>
      </c>
      <c r="H67" s="240">
        <v>3342</v>
      </c>
    </row>
    <row r="68" spans="1:8" s="241" customFormat="1" x14ac:dyDescent="0.2">
      <c r="A68" s="237" t="s">
        <v>126</v>
      </c>
      <c r="B68" s="239">
        <v>3723.76</v>
      </c>
      <c r="C68" s="239">
        <v>3559.15</v>
      </c>
      <c r="D68" s="237">
        <v>161001426</v>
      </c>
      <c r="E68" s="242">
        <v>44991</v>
      </c>
      <c r="F68" s="240">
        <v>3773</v>
      </c>
      <c r="G68" s="240">
        <v>3514</v>
      </c>
      <c r="H68" s="240">
        <v>3238</v>
      </c>
    </row>
    <row r="69" spans="1:8" s="241" customFormat="1" x14ac:dyDescent="0.2">
      <c r="A69" s="237" t="s">
        <v>225</v>
      </c>
      <c r="B69" s="239">
        <v>3915.6</v>
      </c>
      <c r="C69" s="239">
        <v>3900.78</v>
      </c>
      <c r="D69" s="237">
        <v>161004030</v>
      </c>
      <c r="E69" s="242">
        <v>44991</v>
      </c>
      <c r="F69" s="240">
        <v>3183</v>
      </c>
      <c r="G69" s="240">
        <v>2470</v>
      </c>
      <c r="H69" s="240">
        <v>2267</v>
      </c>
    </row>
    <row r="70" spans="1:8" s="241" customFormat="1" x14ac:dyDescent="0.2">
      <c r="A70" s="237" t="s">
        <v>276</v>
      </c>
      <c r="B70" s="239">
        <v>3526.57</v>
      </c>
      <c r="C70" s="239">
        <v>3405.07</v>
      </c>
      <c r="D70" s="237">
        <v>162005581</v>
      </c>
      <c r="E70" s="242">
        <v>44991</v>
      </c>
      <c r="F70" s="240">
        <v>3852</v>
      </c>
      <c r="G70" s="240">
        <v>2719</v>
      </c>
      <c r="H70" s="240">
        <v>2524</v>
      </c>
    </row>
    <row r="71" spans="1:8" s="241" customFormat="1" x14ac:dyDescent="0.2">
      <c r="A71" s="237" t="s">
        <v>276</v>
      </c>
      <c r="B71" s="239">
        <v>4034.42</v>
      </c>
      <c r="C71" s="239">
        <v>3937.15</v>
      </c>
      <c r="D71" s="237">
        <v>162005583</v>
      </c>
      <c r="E71" s="242">
        <v>44991</v>
      </c>
      <c r="F71" s="240">
        <v>3828</v>
      </c>
      <c r="G71" s="240">
        <v>2976</v>
      </c>
      <c r="H71" s="240">
        <v>2698</v>
      </c>
    </row>
    <row r="72" spans="1:8" s="241" customFormat="1" x14ac:dyDescent="0.2">
      <c r="A72" s="237" t="s">
        <v>328</v>
      </c>
      <c r="B72" s="239">
        <v>619.77</v>
      </c>
      <c r="C72" s="239">
        <v>619.77</v>
      </c>
      <c r="D72" s="237" t="s">
        <v>329</v>
      </c>
      <c r="E72" s="242">
        <v>44991</v>
      </c>
      <c r="F72" s="240">
        <v>3850</v>
      </c>
      <c r="G72" s="240">
        <v>3258</v>
      </c>
      <c r="H72" s="240">
        <v>2938</v>
      </c>
    </row>
    <row r="73" spans="1:8" s="241" customFormat="1" x14ac:dyDescent="0.2">
      <c r="A73" s="237" t="s">
        <v>136</v>
      </c>
      <c r="B73" s="239">
        <v>686.05</v>
      </c>
      <c r="C73" s="239">
        <v>686.44</v>
      </c>
      <c r="D73" s="237" t="s">
        <v>134</v>
      </c>
      <c r="E73" s="242">
        <v>44991</v>
      </c>
      <c r="F73" s="240">
        <v>4472</v>
      </c>
      <c r="G73" s="240">
        <v>2506</v>
      </c>
      <c r="H73" s="240">
        <v>2308</v>
      </c>
    </row>
    <row r="74" spans="1:8" s="241" customFormat="1" x14ac:dyDescent="0.2">
      <c r="A74" s="237" t="s">
        <v>136</v>
      </c>
      <c r="B74" s="239">
        <v>34.79</v>
      </c>
      <c r="C74" s="239">
        <v>34.71</v>
      </c>
      <c r="D74" s="237" t="s">
        <v>134</v>
      </c>
      <c r="E74" s="242">
        <v>44991</v>
      </c>
      <c r="F74" s="240">
        <v>4472</v>
      </c>
      <c r="G74" s="240">
        <v>2506</v>
      </c>
      <c r="H74" s="240">
        <v>2308</v>
      </c>
    </row>
    <row r="75" spans="1:8" s="241" customFormat="1" x14ac:dyDescent="0.2">
      <c r="A75" s="237" t="s">
        <v>137</v>
      </c>
      <c r="B75" s="239">
        <v>297.27999999999997</v>
      </c>
      <c r="C75" s="239">
        <v>299.29000000000002</v>
      </c>
      <c r="D75" s="237" t="s">
        <v>134</v>
      </c>
      <c r="E75" s="242">
        <v>44991</v>
      </c>
      <c r="F75" s="240">
        <v>4765</v>
      </c>
      <c r="G75" s="240">
        <v>3682</v>
      </c>
      <c r="H75" s="240">
        <v>3412</v>
      </c>
    </row>
    <row r="76" spans="1:8" s="241" customFormat="1" x14ac:dyDescent="0.2">
      <c r="A76" s="237" t="s">
        <v>161</v>
      </c>
      <c r="B76" s="239">
        <v>1641.19</v>
      </c>
      <c r="C76" s="239">
        <v>1643.19</v>
      </c>
      <c r="D76" s="237" t="s">
        <v>134</v>
      </c>
      <c r="E76" s="242">
        <v>44991</v>
      </c>
      <c r="F76" s="240">
        <v>4087</v>
      </c>
      <c r="G76" s="240">
        <v>4231</v>
      </c>
      <c r="H76" s="240">
        <v>3975</v>
      </c>
    </row>
    <row r="77" spans="1:8" s="241" customFormat="1" x14ac:dyDescent="0.2">
      <c r="A77" s="237" t="s">
        <v>274</v>
      </c>
      <c r="B77" s="239">
        <v>3389.54</v>
      </c>
      <c r="C77" s="239">
        <v>3389.54</v>
      </c>
      <c r="D77" s="237">
        <v>161000346</v>
      </c>
      <c r="E77" s="242">
        <v>44992</v>
      </c>
      <c r="F77" s="240">
        <v>4408</v>
      </c>
      <c r="G77" s="240">
        <v>4006</v>
      </c>
      <c r="H77" s="240">
        <v>3625</v>
      </c>
    </row>
    <row r="78" spans="1:8" s="241" customFormat="1" x14ac:dyDescent="0.2">
      <c r="A78" s="237" t="s">
        <v>140</v>
      </c>
      <c r="B78" s="239">
        <v>3704.96</v>
      </c>
      <c r="C78" s="239">
        <v>3563.3</v>
      </c>
      <c r="D78" s="237">
        <v>161001392</v>
      </c>
      <c r="E78" s="242">
        <v>44992</v>
      </c>
      <c r="F78" s="240">
        <v>4616</v>
      </c>
      <c r="G78" s="240">
        <v>3469</v>
      </c>
      <c r="H78" s="240">
        <v>3208</v>
      </c>
    </row>
    <row r="79" spans="1:8" s="241" customFormat="1" x14ac:dyDescent="0.2">
      <c r="A79" s="237" t="s">
        <v>128</v>
      </c>
      <c r="B79" s="239">
        <v>3680.55</v>
      </c>
      <c r="C79" s="239">
        <v>3664.01</v>
      </c>
      <c r="D79" s="237">
        <v>161003448</v>
      </c>
      <c r="E79" s="242">
        <v>44992</v>
      </c>
      <c r="F79" s="240">
        <v>3627</v>
      </c>
      <c r="G79" s="240">
        <v>4031</v>
      </c>
      <c r="H79" s="240">
        <v>3749</v>
      </c>
    </row>
    <row r="80" spans="1:8" s="241" customFormat="1" x14ac:dyDescent="0.2">
      <c r="A80" s="237" t="s">
        <v>136</v>
      </c>
      <c r="B80" s="239">
        <v>119.46</v>
      </c>
      <c r="C80" s="239">
        <v>119.48</v>
      </c>
      <c r="D80" s="237" t="s">
        <v>134</v>
      </c>
      <c r="E80" s="242">
        <v>44992</v>
      </c>
      <c r="F80" s="240">
        <v>4273</v>
      </c>
      <c r="G80" s="240">
        <v>2845</v>
      </c>
      <c r="H80" s="240">
        <v>2653</v>
      </c>
    </row>
    <row r="81" spans="1:8" s="241" customFormat="1" x14ac:dyDescent="0.2">
      <c r="A81" s="237" t="s">
        <v>161</v>
      </c>
      <c r="B81" s="239">
        <v>381.83</v>
      </c>
      <c r="C81" s="239">
        <v>381.61</v>
      </c>
      <c r="D81" s="237" t="s">
        <v>134</v>
      </c>
      <c r="E81" s="242">
        <v>44992</v>
      </c>
      <c r="F81" s="240">
        <v>4467</v>
      </c>
      <c r="G81" s="240">
        <v>3643</v>
      </c>
      <c r="H81" s="240">
        <v>3383</v>
      </c>
    </row>
    <row r="82" spans="1:8" s="241" customFormat="1" x14ac:dyDescent="0.2">
      <c r="A82" s="237" t="s">
        <v>274</v>
      </c>
      <c r="B82" s="239">
        <v>3891.36</v>
      </c>
      <c r="C82" s="239">
        <v>3891.36</v>
      </c>
      <c r="D82" s="237">
        <v>161000347</v>
      </c>
      <c r="E82" s="242">
        <v>44993</v>
      </c>
      <c r="F82" s="240">
        <v>4408</v>
      </c>
      <c r="G82" s="240">
        <v>4116</v>
      </c>
      <c r="H82" s="240">
        <v>3757</v>
      </c>
    </row>
    <row r="83" spans="1:8" s="241" customFormat="1" x14ac:dyDescent="0.2">
      <c r="A83" s="237" t="s">
        <v>264</v>
      </c>
      <c r="B83" s="239">
        <v>3809.13</v>
      </c>
      <c r="C83" s="239">
        <v>3673.41</v>
      </c>
      <c r="D83" s="237">
        <v>161002197</v>
      </c>
      <c r="E83" s="242">
        <v>44993</v>
      </c>
      <c r="F83" s="240">
        <v>4181</v>
      </c>
      <c r="G83" s="240">
        <v>3813</v>
      </c>
      <c r="H83" s="240">
        <v>3477</v>
      </c>
    </row>
    <row r="84" spans="1:8" s="241" customFormat="1" x14ac:dyDescent="0.2">
      <c r="A84" s="237" t="s">
        <v>153</v>
      </c>
      <c r="B84" s="239">
        <v>3493.52</v>
      </c>
      <c r="C84" s="239">
        <v>3431.88</v>
      </c>
      <c r="D84" s="237">
        <v>161005673</v>
      </c>
      <c r="E84" s="242">
        <v>44993</v>
      </c>
      <c r="F84" s="240">
        <v>3811</v>
      </c>
      <c r="G84" s="240">
        <v>3783</v>
      </c>
      <c r="H84" s="240">
        <v>3455</v>
      </c>
    </row>
    <row r="85" spans="1:8" s="241" customFormat="1" x14ac:dyDescent="0.2">
      <c r="A85" s="237" t="s">
        <v>276</v>
      </c>
      <c r="B85" s="239">
        <v>3992.2</v>
      </c>
      <c r="C85" s="239">
        <v>3750.47</v>
      </c>
      <c r="D85" s="237">
        <v>162005595</v>
      </c>
      <c r="E85" s="242">
        <v>44993</v>
      </c>
      <c r="F85" s="240">
        <v>3779</v>
      </c>
      <c r="G85" s="240">
        <v>4186</v>
      </c>
      <c r="H85" s="240">
        <v>3858</v>
      </c>
    </row>
    <row r="86" spans="1:8" s="241" customFormat="1" x14ac:dyDescent="0.2">
      <c r="A86" s="237" t="s">
        <v>276</v>
      </c>
      <c r="B86" s="239">
        <v>3424.4</v>
      </c>
      <c r="C86" s="239">
        <v>3331.86</v>
      </c>
      <c r="D86" s="237">
        <v>162005597</v>
      </c>
      <c r="E86" s="242">
        <v>44993</v>
      </c>
      <c r="F86" s="240">
        <v>3441</v>
      </c>
      <c r="G86" s="240">
        <v>4191</v>
      </c>
      <c r="H86" s="240">
        <v>3831</v>
      </c>
    </row>
    <row r="87" spans="1:8" s="241" customFormat="1" x14ac:dyDescent="0.2">
      <c r="A87" s="237" t="s">
        <v>328</v>
      </c>
      <c r="B87" s="239">
        <v>892.33</v>
      </c>
      <c r="C87" s="239">
        <v>892.33</v>
      </c>
      <c r="D87" s="237" t="s">
        <v>329</v>
      </c>
      <c r="E87" s="242">
        <v>44993</v>
      </c>
      <c r="F87" s="240">
        <v>3850</v>
      </c>
      <c r="G87" s="240">
        <v>3258</v>
      </c>
      <c r="H87" s="240">
        <v>2938</v>
      </c>
    </row>
    <row r="88" spans="1:8" s="241" customFormat="1" x14ac:dyDescent="0.2">
      <c r="A88" s="237" t="s">
        <v>136</v>
      </c>
      <c r="B88" s="239">
        <v>29.84</v>
      </c>
      <c r="C88" s="239">
        <v>29.9</v>
      </c>
      <c r="D88" s="237" t="s">
        <v>134</v>
      </c>
      <c r="E88" s="242">
        <v>44993</v>
      </c>
      <c r="F88" s="240">
        <v>4234</v>
      </c>
      <c r="G88" s="240">
        <v>4126</v>
      </c>
      <c r="H88" s="240">
        <v>3963</v>
      </c>
    </row>
    <row r="89" spans="1:8" s="241" customFormat="1" x14ac:dyDescent="0.2">
      <c r="A89" s="237" t="s">
        <v>161</v>
      </c>
      <c r="B89" s="239">
        <v>1032.94</v>
      </c>
      <c r="C89" s="239">
        <v>1033.42</v>
      </c>
      <c r="D89" s="237" t="s">
        <v>134</v>
      </c>
      <c r="E89" s="242">
        <v>44993</v>
      </c>
      <c r="F89" s="240">
        <v>4165</v>
      </c>
      <c r="G89" s="240">
        <v>2759</v>
      </c>
      <c r="H89" s="240">
        <v>2515</v>
      </c>
    </row>
    <row r="90" spans="1:8" s="241" customFormat="1" x14ac:dyDescent="0.2">
      <c r="A90" s="237" t="s">
        <v>140</v>
      </c>
      <c r="B90" s="239">
        <v>4105.8</v>
      </c>
      <c r="C90" s="239">
        <v>3789.61</v>
      </c>
      <c r="D90" s="237">
        <v>161001393</v>
      </c>
      <c r="E90" s="242">
        <v>44994</v>
      </c>
      <c r="F90" s="240">
        <v>4096</v>
      </c>
      <c r="G90" s="240">
        <v>3351</v>
      </c>
      <c r="H90" s="240">
        <v>3115</v>
      </c>
    </row>
    <row r="91" spans="1:8" s="241" customFormat="1" x14ac:dyDescent="0.2">
      <c r="A91" s="237" t="s">
        <v>265</v>
      </c>
      <c r="B91" s="239">
        <v>3731.01</v>
      </c>
      <c r="C91" s="239">
        <v>3741.59</v>
      </c>
      <c r="D91" s="237">
        <v>161010336</v>
      </c>
      <c r="E91" s="242">
        <v>44994</v>
      </c>
      <c r="F91" s="240">
        <v>3875</v>
      </c>
      <c r="G91" s="240">
        <v>3717</v>
      </c>
      <c r="H91" s="240">
        <v>3416</v>
      </c>
    </row>
    <row r="92" spans="1:8" s="241" customFormat="1" x14ac:dyDescent="0.2">
      <c r="A92" s="237" t="s">
        <v>276</v>
      </c>
      <c r="B92" s="239">
        <v>3748.22</v>
      </c>
      <c r="C92" s="239">
        <v>3610.11</v>
      </c>
      <c r="D92" s="237">
        <v>162005604</v>
      </c>
      <c r="E92" s="242">
        <v>44994</v>
      </c>
      <c r="F92" s="240">
        <v>3101</v>
      </c>
      <c r="G92" s="240">
        <v>3625</v>
      </c>
      <c r="H92" s="240">
        <v>3289</v>
      </c>
    </row>
    <row r="93" spans="1:8" s="241" customFormat="1" x14ac:dyDescent="0.2">
      <c r="A93" s="237" t="s">
        <v>328</v>
      </c>
      <c r="B93" s="239">
        <v>708.83</v>
      </c>
      <c r="C93" s="239">
        <v>708.83</v>
      </c>
      <c r="D93" s="237" t="s">
        <v>329</v>
      </c>
      <c r="E93" s="242">
        <v>44994</v>
      </c>
      <c r="F93" s="240">
        <v>3850</v>
      </c>
      <c r="G93" s="240">
        <v>3258</v>
      </c>
      <c r="H93" s="240">
        <v>2938</v>
      </c>
    </row>
    <row r="94" spans="1:8" s="241" customFormat="1" x14ac:dyDescent="0.2">
      <c r="A94" s="237" t="s">
        <v>136</v>
      </c>
      <c r="B94" s="239">
        <v>420.29</v>
      </c>
      <c r="C94" s="239">
        <v>420.68</v>
      </c>
      <c r="D94" s="237" t="s">
        <v>134</v>
      </c>
      <c r="E94" s="242">
        <v>44994</v>
      </c>
      <c r="F94" s="240">
        <v>3773</v>
      </c>
      <c r="G94" s="240">
        <v>2900</v>
      </c>
      <c r="H94" s="240">
        <v>2683</v>
      </c>
    </row>
    <row r="95" spans="1:8" s="241" customFormat="1" x14ac:dyDescent="0.2">
      <c r="A95" s="237" t="s">
        <v>137</v>
      </c>
      <c r="B95" s="239">
        <v>376.92</v>
      </c>
      <c r="C95" s="239">
        <v>380.06</v>
      </c>
      <c r="D95" s="237" t="s">
        <v>134</v>
      </c>
      <c r="E95" s="242">
        <v>44994</v>
      </c>
      <c r="F95" s="240">
        <v>3718</v>
      </c>
      <c r="G95" s="240">
        <v>3959</v>
      </c>
      <c r="H95" s="240">
        <v>3708</v>
      </c>
    </row>
    <row r="96" spans="1:8" s="241" customFormat="1" x14ac:dyDescent="0.2">
      <c r="A96" s="237" t="s">
        <v>161</v>
      </c>
      <c r="B96" s="239">
        <v>1550.96</v>
      </c>
      <c r="C96" s="239">
        <v>1556.12</v>
      </c>
      <c r="D96" s="237" t="s">
        <v>134</v>
      </c>
      <c r="E96" s="242">
        <v>44994</v>
      </c>
      <c r="F96" s="240">
        <v>4474</v>
      </c>
      <c r="G96" s="240">
        <v>2836</v>
      </c>
      <c r="H96" s="240">
        <v>2590</v>
      </c>
    </row>
    <row r="97" spans="1:8" s="241" customFormat="1" x14ac:dyDescent="0.2">
      <c r="A97" s="237" t="s">
        <v>274</v>
      </c>
      <c r="B97" s="239">
        <v>3903.4</v>
      </c>
      <c r="C97" s="239">
        <v>3903.4</v>
      </c>
      <c r="D97" s="237">
        <v>161000348</v>
      </c>
      <c r="E97" s="242">
        <v>44995</v>
      </c>
      <c r="F97" s="240">
        <v>4421</v>
      </c>
      <c r="G97" s="240">
        <v>4569</v>
      </c>
      <c r="H97" s="240">
        <v>4153</v>
      </c>
    </row>
    <row r="98" spans="1:8" s="241" customFormat="1" x14ac:dyDescent="0.2">
      <c r="A98" s="237" t="s">
        <v>167</v>
      </c>
      <c r="B98" s="239">
        <v>3288.7</v>
      </c>
      <c r="C98" s="239">
        <v>3364.36</v>
      </c>
      <c r="D98" s="237">
        <v>161004541</v>
      </c>
      <c r="E98" s="242">
        <v>44995</v>
      </c>
      <c r="F98" s="240">
        <v>3592</v>
      </c>
      <c r="G98" s="240">
        <v>3575</v>
      </c>
      <c r="H98" s="240">
        <v>3230</v>
      </c>
    </row>
    <row r="99" spans="1:8" s="241" customFormat="1" x14ac:dyDescent="0.2">
      <c r="A99" s="237" t="s">
        <v>328</v>
      </c>
      <c r="B99" s="239">
        <v>413.95</v>
      </c>
      <c r="C99" s="239">
        <v>413.95</v>
      </c>
      <c r="D99" s="237" t="s">
        <v>329</v>
      </c>
      <c r="E99" s="242">
        <v>44995</v>
      </c>
      <c r="F99" s="240">
        <v>3850</v>
      </c>
      <c r="G99" s="240">
        <v>3258</v>
      </c>
      <c r="H99" s="240">
        <v>2938</v>
      </c>
    </row>
    <row r="100" spans="1:8" s="241" customFormat="1" x14ac:dyDescent="0.2">
      <c r="A100" s="237" t="s">
        <v>136</v>
      </c>
      <c r="B100" s="239">
        <v>936.08</v>
      </c>
      <c r="C100" s="239">
        <v>937.18</v>
      </c>
      <c r="D100" s="237" t="s">
        <v>134</v>
      </c>
      <c r="E100" s="242">
        <v>44995</v>
      </c>
      <c r="F100" s="240">
        <v>3927</v>
      </c>
      <c r="G100" s="240">
        <v>3576</v>
      </c>
      <c r="H100" s="240">
        <v>3294</v>
      </c>
    </row>
    <row r="101" spans="1:8" s="241" customFormat="1" x14ac:dyDescent="0.2">
      <c r="A101" s="237" t="s">
        <v>137</v>
      </c>
      <c r="B101" s="239">
        <v>495.84</v>
      </c>
      <c r="C101" s="239">
        <v>499.62</v>
      </c>
      <c r="D101" s="237" t="s">
        <v>134</v>
      </c>
      <c r="E101" s="242">
        <v>44995</v>
      </c>
      <c r="F101" s="240">
        <v>4872</v>
      </c>
      <c r="G101" s="240">
        <v>3460</v>
      </c>
      <c r="H101" s="240">
        <v>3176</v>
      </c>
    </row>
    <row r="102" spans="1:8" s="241" customFormat="1" x14ac:dyDescent="0.2">
      <c r="A102" s="237" t="s">
        <v>161</v>
      </c>
      <c r="B102" s="239">
        <v>1704.23</v>
      </c>
      <c r="C102" s="239">
        <v>1708.53</v>
      </c>
      <c r="D102" s="237" t="s">
        <v>134</v>
      </c>
      <c r="E102" s="242">
        <v>44995</v>
      </c>
      <c r="F102" s="240">
        <v>4444</v>
      </c>
      <c r="G102" s="240">
        <v>3552</v>
      </c>
      <c r="H102" s="240">
        <v>3253</v>
      </c>
    </row>
    <row r="103" spans="1:8" s="241" customFormat="1" x14ac:dyDescent="0.2">
      <c r="A103" s="237" t="s">
        <v>138</v>
      </c>
      <c r="B103" s="239">
        <v>456.24</v>
      </c>
      <c r="C103" s="239">
        <v>456.24</v>
      </c>
      <c r="D103" s="237" t="s">
        <v>139</v>
      </c>
      <c r="E103" s="242">
        <v>44995</v>
      </c>
      <c r="F103" s="240">
        <v>3887</v>
      </c>
      <c r="G103" s="240">
        <v>3892</v>
      </c>
      <c r="H103" s="240">
        <v>3805</v>
      </c>
    </row>
    <row r="104" spans="1:8" s="241" customFormat="1" x14ac:dyDescent="0.2">
      <c r="A104" s="237" t="s">
        <v>274</v>
      </c>
      <c r="B104" s="239">
        <v>3933.11</v>
      </c>
      <c r="C104" s="239">
        <v>3933.11</v>
      </c>
      <c r="D104" s="237">
        <v>161000349</v>
      </c>
      <c r="E104" s="242">
        <v>44996</v>
      </c>
      <c r="F104" s="240">
        <v>4408</v>
      </c>
      <c r="G104" s="240">
        <v>4205</v>
      </c>
      <c r="H104" s="240">
        <v>3830</v>
      </c>
    </row>
    <row r="105" spans="1:8" s="241" customFormat="1" x14ac:dyDescent="0.2">
      <c r="A105" s="237" t="s">
        <v>140</v>
      </c>
      <c r="B105" s="239">
        <v>4125.0600000000004</v>
      </c>
      <c r="C105" s="239">
        <v>3888.57</v>
      </c>
      <c r="D105" s="237">
        <v>161001394</v>
      </c>
      <c r="E105" s="242">
        <v>44996</v>
      </c>
      <c r="F105" s="240">
        <v>4871</v>
      </c>
      <c r="G105" s="240">
        <v>4414</v>
      </c>
      <c r="H105" s="240">
        <v>4212</v>
      </c>
    </row>
    <row r="106" spans="1:8" s="241" customFormat="1" x14ac:dyDescent="0.2">
      <c r="A106" s="237" t="s">
        <v>264</v>
      </c>
      <c r="B106" s="239">
        <v>3607.78</v>
      </c>
      <c r="C106" s="239">
        <v>3260.8</v>
      </c>
      <c r="D106" s="237">
        <v>161002202</v>
      </c>
      <c r="E106" s="242">
        <v>44996</v>
      </c>
      <c r="F106" s="240">
        <v>4835</v>
      </c>
      <c r="G106" s="240">
        <v>4068</v>
      </c>
      <c r="H106" s="240">
        <v>3674</v>
      </c>
    </row>
    <row r="107" spans="1:8" s="241" customFormat="1" x14ac:dyDescent="0.2">
      <c r="A107" s="237" t="s">
        <v>128</v>
      </c>
      <c r="B107" s="239">
        <v>3801.75</v>
      </c>
      <c r="C107" s="239">
        <v>3846.45</v>
      </c>
      <c r="D107" s="237">
        <v>161003478</v>
      </c>
      <c r="E107" s="242">
        <v>44996</v>
      </c>
      <c r="F107" s="240">
        <v>3529</v>
      </c>
      <c r="G107" s="240">
        <v>3951</v>
      </c>
      <c r="H107" s="240">
        <v>3653</v>
      </c>
    </row>
    <row r="108" spans="1:8" s="241" customFormat="1" x14ac:dyDescent="0.2">
      <c r="A108" s="237" t="s">
        <v>167</v>
      </c>
      <c r="B108" s="239">
        <v>3316.07</v>
      </c>
      <c r="C108" s="239">
        <v>3273.79</v>
      </c>
      <c r="D108" s="237">
        <v>161004545</v>
      </c>
      <c r="E108" s="242">
        <v>44996</v>
      </c>
      <c r="F108" s="240">
        <v>3640</v>
      </c>
      <c r="G108" s="240">
        <v>3556</v>
      </c>
      <c r="H108" s="240">
        <v>3254</v>
      </c>
    </row>
    <row r="109" spans="1:8" s="241" customFormat="1" x14ac:dyDescent="0.2">
      <c r="A109" s="237" t="s">
        <v>265</v>
      </c>
      <c r="B109" s="239">
        <v>3449.76</v>
      </c>
      <c r="C109" s="239">
        <v>3398.15</v>
      </c>
      <c r="D109" s="237">
        <v>161010344</v>
      </c>
      <c r="E109" s="242">
        <v>44996</v>
      </c>
      <c r="F109" s="240">
        <v>3962</v>
      </c>
      <c r="G109" s="240">
        <v>4038</v>
      </c>
      <c r="H109" s="240">
        <v>3704</v>
      </c>
    </row>
    <row r="110" spans="1:8" s="241" customFormat="1" x14ac:dyDescent="0.2">
      <c r="A110" s="237" t="s">
        <v>276</v>
      </c>
      <c r="B110" s="239">
        <v>3916.76</v>
      </c>
      <c r="C110" s="239">
        <v>3777.18</v>
      </c>
      <c r="D110" s="237">
        <v>162005614</v>
      </c>
      <c r="E110" s="242">
        <v>44996</v>
      </c>
      <c r="F110" s="240">
        <v>3649</v>
      </c>
      <c r="G110" s="240">
        <v>3847</v>
      </c>
      <c r="H110" s="240">
        <v>3519</v>
      </c>
    </row>
    <row r="111" spans="1:8" s="241" customFormat="1" x14ac:dyDescent="0.2">
      <c r="A111" s="237" t="s">
        <v>304</v>
      </c>
      <c r="B111" s="239">
        <v>4137.5</v>
      </c>
      <c r="C111" s="239">
        <v>4212.5</v>
      </c>
      <c r="D111" s="237">
        <v>462001002</v>
      </c>
      <c r="E111" s="242">
        <v>44996</v>
      </c>
      <c r="F111" s="240">
        <v>4275</v>
      </c>
      <c r="G111" s="240">
        <v>3973</v>
      </c>
      <c r="H111" s="240">
        <v>3638</v>
      </c>
    </row>
    <row r="112" spans="1:8" s="241" customFormat="1" x14ac:dyDescent="0.2">
      <c r="A112" s="237" t="s">
        <v>328</v>
      </c>
      <c r="B112" s="239">
        <v>481.34</v>
      </c>
      <c r="C112" s="239">
        <v>481.34</v>
      </c>
      <c r="D112" s="237" t="s">
        <v>329</v>
      </c>
      <c r="E112" s="242">
        <v>44996</v>
      </c>
      <c r="F112" s="240">
        <v>3850</v>
      </c>
      <c r="G112" s="240">
        <v>3258</v>
      </c>
      <c r="H112" s="240">
        <v>2938</v>
      </c>
    </row>
    <row r="113" spans="1:8" s="241" customFormat="1" x14ac:dyDescent="0.2">
      <c r="A113" s="237" t="s">
        <v>136</v>
      </c>
      <c r="B113" s="239">
        <v>601.09</v>
      </c>
      <c r="C113" s="239">
        <v>601.51</v>
      </c>
      <c r="D113" s="237" t="s">
        <v>134</v>
      </c>
      <c r="E113" s="242">
        <v>44996</v>
      </c>
      <c r="F113" s="240">
        <v>4211</v>
      </c>
      <c r="G113" s="240">
        <v>3566</v>
      </c>
      <c r="H113" s="240">
        <v>3324</v>
      </c>
    </row>
    <row r="114" spans="1:8" s="241" customFormat="1" x14ac:dyDescent="0.2">
      <c r="A114" s="237" t="s">
        <v>137</v>
      </c>
      <c r="B114" s="239">
        <v>439.73</v>
      </c>
      <c r="C114" s="239">
        <v>440.97</v>
      </c>
      <c r="D114" s="237" t="s">
        <v>134</v>
      </c>
      <c r="E114" s="242">
        <v>44996</v>
      </c>
      <c r="F114" s="240">
        <v>4940</v>
      </c>
      <c r="G114" s="240">
        <v>2975</v>
      </c>
      <c r="H114" s="240">
        <v>2695</v>
      </c>
    </row>
    <row r="115" spans="1:8" s="241" customFormat="1" x14ac:dyDescent="0.2">
      <c r="A115" s="237" t="s">
        <v>161</v>
      </c>
      <c r="B115" s="239">
        <v>1501.59</v>
      </c>
      <c r="C115" s="239">
        <v>1503.92</v>
      </c>
      <c r="D115" s="237" t="s">
        <v>134</v>
      </c>
      <c r="E115" s="242">
        <v>44996</v>
      </c>
      <c r="F115" s="240">
        <v>4054</v>
      </c>
      <c r="G115" s="240">
        <v>3020</v>
      </c>
      <c r="H115" s="240">
        <v>2759</v>
      </c>
    </row>
    <row r="116" spans="1:8" s="241" customFormat="1" x14ac:dyDescent="0.2">
      <c r="A116" s="237" t="s">
        <v>138</v>
      </c>
      <c r="B116" s="239">
        <v>314.73</v>
      </c>
      <c r="C116" s="239">
        <v>314.73</v>
      </c>
      <c r="D116" s="237" t="s">
        <v>139</v>
      </c>
      <c r="E116" s="242">
        <v>44996</v>
      </c>
      <c r="F116" s="240">
        <v>4369</v>
      </c>
      <c r="G116" s="240">
        <v>4144</v>
      </c>
      <c r="H116" s="240">
        <v>3752</v>
      </c>
    </row>
    <row r="117" spans="1:8" s="241" customFormat="1" x14ac:dyDescent="0.2">
      <c r="A117" s="237" t="s">
        <v>273</v>
      </c>
      <c r="B117" s="239">
        <v>3757.07</v>
      </c>
      <c r="C117" s="239">
        <v>3607.94</v>
      </c>
      <c r="D117" s="237">
        <v>161001389</v>
      </c>
      <c r="E117" s="242">
        <v>44997</v>
      </c>
      <c r="F117" s="240">
        <v>4599</v>
      </c>
      <c r="G117" s="240">
        <v>3899</v>
      </c>
      <c r="H117" s="240">
        <v>3525</v>
      </c>
    </row>
    <row r="118" spans="1:8" s="241" customFormat="1" x14ac:dyDescent="0.2">
      <c r="A118" s="237" t="s">
        <v>140</v>
      </c>
      <c r="B118" s="239">
        <v>3936.63</v>
      </c>
      <c r="C118" s="239">
        <v>3798.81</v>
      </c>
      <c r="D118" s="237">
        <v>161001395</v>
      </c>
      <c r="E118" s="242">
        <v>44997</v>
      </c>
      <c r="F118" s="240">
        <v>4448</v>
      </c>
      <c r="G118" s="240">
        <v>3086</v>
      </c>
      <c r="H118" s="240">
        <v>2794</v>
      </c>
    </row>
    <row r="119" spans="1:8" s="241" customFormat="1" x14ac:dyDescent="0.2">
      <c r="A119" s="237" t="s">
        <v>305</v>
      </c>
      <c r="B119" s="239">
        <v>4071.3</v>
      </c>
      <c r="C119" s="239">
        <v>4194.5</v>
      </c>
      <c r="D119" s="237">
        <v>262001561</v>
      </c>
      <c r="E119" s="242">
        <v>44997</v>
      </c>
      <c r="F119" s="240">
        <v>3518</v>
      </c>
      <c r="G119" s="240">
        <v>3213</v>
      </c>
      <c r="H119" s="240">
        <v>2898</v>
      </c>
    </row>
    <row r="120" spans="1:8" s="241" customFormat="1" x14ac:dyDescent="0.2">
      <c r="A120" s="237" t="s">
        <v>303</v>
      </c>
      <c r="B120" s="239">
        <v>4091.48</v>
      </c>
      <c r="C120" s="239">
        <v>4070.21</v>
      </c>
      <c r="D120" s="237">
        <v>462000112</v>
      </c>
      <c r="E120" s="242">
        <v>44997</v>
      </c>
      <c r="F120" s="240">
        <v>4296</v>
      </c>
      <c r="G120" s="240">
        <v>3399</v>
      </c>
      <c r="H120" s="240">
        <v>3084</v>
      </c>
    </row>
    <row r="121" spans="1:8" s="241" customFormat="1" x14ac:dyDescent="0.2">
      <c r="A121" s="237" t="s">
        <v>328</v>
      </c>
      <c r="B121" s="239">
        <v>790.33</v>
      </c>
      <c r="C121" s="239">
        <v>790.33</v>
      </c>
      <c r="D121" s="237" t="s">
        <v>329</v>
      </c>
      <c r="E121" s="242">
        <v>44997</v>
      </c>
      <c r="F121" s="240">
        <v>3850</v>
      </c>
      <c r="G121" s="240">
        <v>3258</v>
      </c>
      <c r="H121" s="240">
        <v>2938</v>
      </c>
    </row>
    <row r="122" spans="1:8" s="241" customFormat="1" x14ac:dyDescent="0.2">
      <c r="A122" s="237" t="s">
        <v>136</v>
      </c>
      <c r="B122" s="239">
        <v>721.13</v>
      </c>
      <c r="C122" s="239">
        <v>721.33</v>
      </c>
      <c r="D122" s="237" t="s">
        <v>134</v>
      </c>
      <c r="E122" s="242">
        <v>44997</v>
      </c>
      <c r="F122" s="240">
        <v>4222</v>
      </c>
      <c r="G122" s="240">
        <v>3394</v>
      </c>
      <c r="H122" s="240">
        <v>3132</v>
      </c>
    </row>
    <row r="123" spans="1:8" s="241" customFormat="1" x14ac:dyDescent="0.2">
      <c r="A123" s="237" t="s">
        <v>137</v>
      </c>
      <c r="B123" s="239">
        <v>598.23</v>
      </c>
      <c r="C123" s="239">
        <v>609.11</v>
      </c>
      <c r="D123" s="237" t="s">
        <v>134</v>
      </c>
      <c r="E123" s="242">
        <v>44997</v>
      </c>
      <c r="F123" s="240">
        <v>4650</v>
      </c>
      <c r="G123" s="240">
        <v>2828</v>
      </c>
      <c r="H123" s="240">
        <v>2547</v>
      </c>
    </row>
    <row r="124" spans="1:8" s="241" customFormat="1" x14ac:dyDescent="0.2">
      <c r="A124" s="237" t="s">
        <v>161</v>
      </c>
      <c r="B124" s="239">
        <v>1510.14</v>
      </c>
      <c r="C124" s="239">
        <v>1514.82</v>
      </c>
      <c r="D124" s="237" t="s">
        <v>134</v>
      </c>
      <c r="E124" s="242">
        <v>44997</v>
      </c>
      <c r="F124" s="240">
        <v>4248</v>
      </c>
      <c r="G124" s="240">
        <v>3705</v>
      </c>
      <c r="H124" s="240">
        <v>3398</v>
      </c>
    </row>
    <row r="125" spans="1:8" s="241" customFormat="1" x14ac:dyDescent="0.2">
      <c r="A125" s="237" t="s">
        <v>140</v>
      </c>
      <c r="B125" s="239">
        <v>4127.3999999999996</v>
      </c>
      <c r="C125" s="239">
        <v>3927.75</v>
      </c>
      <c r="D125" s="237">
        <v>161001396</v>
      </c>
      <c r="E125" s="242">
        <v>44998</v>
      </c>
      <c r="F125" s="240">
        <v>4664</v>
      </c>
      <c r="G125" s="240">
        <v>3217</v>
      </c>
      <c r="H125" s="240">
        <v>2932</v>
      </c>
    </row>
    <row r="126" spans="1:8" s="241" customFormat="1" x14ac:dyDescent="0.2">
      <c r="A126" s="237" t="s">
        <v>276</v>
      </c>
      <c r="B126" s="239">
        <v>3771.8</v>
      </c>
      <c r="C126" s="239">
        <v>3558.19</v>
      </c>
      <c r="D126" s="237">
        <v>162005629</v>
      </c>
      <c r="E126" s="242">
        <v>44998</v>
      </c>
      <c r="F126" s="240">
        <v>3752</v>
      </c>
      <c r="G126" s="240">
        <v>4126</v>
      </c>
      <c r="H126" s="240">
        <v>3729</v>
      </c>
    </row>
    <row r="127" spans="1:8" s="241" customFormat="1" x14ac:dyDescent="0.2">
      <c r="A127" s="237" t="s">
        <v>276</v>
      </c>
      <c r="B127" s="239">
        <v>3782.2</v>
      </c>
      <c r="C127" s="239">
        <v>3771</v>
      </c>
      <c r="D127" s="237">
        <v>162005634</v>
      </c>
      <c r="E127" s="242">
        <v>44998</v>
      </c>
      <c r="F127" s="240">
        <v>3782</v>
      </c>
      <c r="G127" s="240">
        <v>3638</v>
      </c>
      <c r="H127" s="240">
        <v>3308</v>
      </c>
    </row>
    <row r="128" spans="1:8" s="241" customFormat="1" x14ac:dyDescent="0.2">
      <c r="A128" s="237" t="s">
        <v>136</v>
      </c>
      <c r="B128" s="239">
        <v>598.17999999999995</v>
      </c>
      <c r="C128" s="239">
        <v>598.67999999999995</v>
      </c>
      <c r="D128" s="237" t="s">
        <v>134</v>
      </c>
      <c r="E128" s="242">
        <v>44998</v>
      </c>
      <c r="F128" s="240">
        <v>4243</v>
      </c>
      <c r="G128" s="240">
        <v>3230</v>
      </c>
      <c r="H128" s="240">
        <v>2923</v>
      </c>
    </row>
    <row r="129" spans="1:8" s="241" customFormat="1" x14ac:dyDescent="0.2">
      <c r="A129" s="237" t="s">
        <v>137</v>
      </c>
      <c r="B129" s="239">
        <v>769.94</v>
      </c>
      <c r="C129" s="239">
        <v>771.2</v>
      </c>
      <c r="D129" s="237" t="s">
        <v>134</v>
      </c>
      <c r="E129" s="242">
        <v>44998</v>
      </c>
      <c r="F129" s="240">
        <v>5085</v>
      </c>
      <c r="G129" s="240">
        <v>3464</v>
      </c>
      <c r="H129" s="240">
        <v>3119</v>
      </c>
    </row>
    <row r="130" spans="1:8" s="241" customFormat="1" x14ac:dyDescent="0.2">
      <c r="A130" s="237" t="s">
        <v>161</v>
      </c>
      <c r="B130" s="239">
        <v>1496.29</v>
      </c>
      <c r="C130" s="239">
        <v>1501.89</v>
      </c>
      <c r="D130" s="237" t="s">
        <v>134</v>
      </c>
      <c r="E130" s="242">
        <v>44998</v>
      </c>
      <c r="F130" s="240">
        <v>4434</v>
      </c>
      <c r="G130" s="240">
        <v>3915</v>
      </c>
      <c r="H130" s="240">
        <v>3640</v>
      </c>
    </row>
    <row r="131" spans="1:8" s="241" customFormat="1" x14ac:dyDescent="0.2">
      <c r="A131" s="237" t="s">
        <v>140</v>
      </c>
      <c r="B131" s="239">
        <v>4200.07</v>
      </c>
      <c r="C131" s="239">
        <v>3891.95</v>
      </c>
      <c r="D131" s="237">
        <v>161001397</v>
      </c>
      <c r="E131" s="242">
        <v>44999</v>
      </c>
      <c r="F131" s="240">
        <v>4532</v>
      </c>
      <c r="G131" s="240">
        <v>4826</v>
      </c>
      <c r="H131" s="240">
        <v>4529</v>
      </c>
    </row>
    <row r="132" spans="1:8" s="241" customFormat="1" x14ac:dyDescent="0.2">
      <c r="A132" s="237" t="s">
        <v>305</v>
      </c>
      <c r="B132" s="239">
        <v>4074.58</v>
      </c>
      <c r="C132" s="239">
        <v>4107.45</v>
      </c>
      <c r="D132" s="237">
        <v>262001563</v>
      </c>
      <c r="E132" s="242">
        <v>44999</v>
      </c>
      <c r="F132" s="240">
        <v>3936</v>
      </c>
      <c r="G132" s="240">
        <v>4333</v>
      </c>
      <c r="H132" s="240">
        <v>3969</v>
      </c>
    </row>
    <row r="133" spans="1:8" s="241" customFormat="1" x14ac:dyDescent="0.2">
      <c r="A133" s="237" t="s">
        <v>136</v>
      </c>
      <c r="B133" s="239">
        <v>630.41999999999996</v>
      </c>
      <c r="C133" s="239">
        <v>630.76</v>
      </c>
      <c r="D133" s="237" t="s">
        <v>134</v>
      </c>
      <c r="E133" s="242">
        <v>44999</v>
      </c>
      <c r="F133" s="240">
        <v>4457</v>
      </c>
      <c r="G133" s="240">
        <v>4088</v>
      </c>
      <c r="H133" s="240">
        <v>3733</v>
      </c>
    </row>
    <row r="134" spans="1:8" s="241" customFormat="1" x14ac:dyDescent="0.2">
      <c r="A134" s="237" t="s">
        <v>136</v>
      </c>
      <c r="B134" s="239">
        <v>101.43</v>
      </c>
      <c r="C134" s="239">
        <v>101.5</v>
      </c>
      <c r="D134" s="237" t="s">
        <v>134</v>
      </c>
      <c r="E134" s="242">
        <v>44999</v>
      </c>
      <c r="F134" s="240">
        <v>4457</v>
      </c>
      <c r="G134" s="240">
        <v>4088</v>
      </c>
      <c r="H134" s="240">
        <v>3733</v>
      </c>
    </row>
    <row r="135" spans="1:8" s="241" customFormat="1" x14ac:dyDescent="0.2">
      <c r="A135" s="237" t="s">
        <v>137</v>
      </c>
      <c r="B135" s="239">
        <v>774.73</v>
      </c>
      <c r="C135" s="239">
        <v>776.4</v>
      </c>
      <c r="D135" s="237" t="s">
        <v>134</v>
      </c>
      <c r="E135" s="242">
        <v>44999</v>
      </c>
      <c r="F135" s="240">
        <v>4041</v>
      </c>
      <c r="G135" s="240">
        <v>3980</v>
      </c>
      <c r="H135" s="240">
        <v>3699</v>
      </c>
    </row>
    <row r="136" spans="1:8" s="241" customFormat="1" x14ac:dyDescent="0.2">
      <c r="A136" s="237" t="s">
        <v>161</v>
      </c>
      <c r="B136" s="239">
        <v>1261.25</v>
      </c>
      <c r="C136" s="239">
        <v>1265.8</v>
      </c>
      <c r="D136" s="237" t="s">
        <v>134</v>
      </c>
      <c r="E136" s="242">
        <v>44999</v>
      </c>
      <c r="F136" s="240">
        <v>4282</v>
      </c>
      <c r="G136" s="240">
        <v>4037</v>
      </c>
      <c r="H136" s="240">
        <v>3765</v>
      </c>
    </row>
    <row r="137" spans="1:8" s="241" customFormat="1" x14ac:dyDescent="0.2">
      <c r="A137" s="237" t="s">
        <v>138</v>
      </c>
      <c r="B137" s="239">
        <v>353.5</v>
      </c>
      <c r="C137" s="239">
        <v>353.5</v>
      </c>
      <c r="D137" s="237" t="s">
        <v>139</v>
      </c>
      <c r="E137" s="242">
        <v>44999</v>
      </c>
      <c r="F137" s="240">
        <v>3963</v>
      </c>
      <c r="G137" s="240">
        <v>4532</v>
      </c>
      <c r="H137" s="240">
        <v>4276</v>
      </c>
    </row>
    <row r="138" spans="1:8" s="241" customFormat="1" x14ac:dyDescent="0.2">
      <c r="A138" s="237" t="s">
        <v>140</v>
      </c>
      <c r="B138" s="239">
        <v>4113</v>
      </c>
      <c r="C138" s="239">
        <v>3808.18</v>
      </c>
      <c r="D138" s="237">
        <v>161001398</v>
      </c>
      <c r="E138" s="242">
        <v>45000</v>
      </c>
      <c r="F138" s="240">
        <v>4542</v>
      </c>
      <c r="G138" s="240">
        <v>4262</v>
      </c>
      <c r="H138" s="240">
        <v>3985</v>
      </c>
    </row>
    <row r="139" spans="1:8" s="241" customFormat="1" x14ac:dyDescent="0.2">
      <c r="A139" s="237" t="s">
        <v>305</v>
      </c>
      <c r="B139" s="239">
        <v>4071.52</v>
      </c>
      <c r="C139" s="239">
        <v>4237</v>
      </c>
      <c r="D139" s="237">
        <v>262001564</v>
      </c>
      <c r="E139" s="242">
        <v>45000</v>
      </c>
      <c r="F139" s="240">
        <v>4452</v>
      </c>
      <c r="G139" s="240">
        <v>3334</v>
      </c>
      <c r="H139" s="240">
        <v>3060</v>
      </c>
    </row>
    <row r="140" spans="1:8" s="241" customFormat="1" x14ac:dyDescent="0.2">
      <c r="A140" s="237" t="s">
        <v>136</v>
      </c>
      <c r="B140" s="239">
        <v>909.53</v>
      </c>
      <c r="C140" s="239">
        <v>910.02</v>
      </c>
      <c r="D140" s="237" t="s">
        <v>134</v>
      </c>
      <c r="E140" s="242">
        <v>45000</v>
      </c>
      <c r="F140" s="240">
        <v>4324</v>
      </c>
      <c r="G140" s="240">
        <v>2498</v>
      </c>
      <c r="H140" s="240">
        <v>2284</v>
      </c>
    </row>
    <row r="141" spans="1:8" s="241" customFormat="1" x14ac:dyDescent="0.2">
      <c r="A141" s="237" t="s">
        <v>136</v>
      </c>
      <c r="B141" s="239">
        <v>440.96</v>
      </c>
      <c r="C141" s="239">
        <v>440.96</v>
      </c>
      <c r="D141" s="237" t="s">
        <v>134</v>
      </c>
      <c r="E141" s="242">
        <v>45000</v>
      </c>
      <c r="F141" s="240">
        <v>4324</v>
      </c>
      <c r="G141" s="240">
        <v>2498</v>
      </c>
      <c r="H141" s="240">
        <v>2284</v>
      </c>
    </row>
    <row r="142" spans="1:8" s="241" customFormat="1" x14ac:dyDescent="0.2">
      <c r="A142" s="237" t="s">
        <v>137</v>
      </c>
      <c r="B142" s="239">
        <v>697.73</v>
      </c>
      <c r="C142" s="239">
        <v>698.76</v>
      </c>
      <c r="D142" s="237" t="s">
        <v>134</v>
      </c>
      <c r="E142" s="242">
        <v>45000</v>
      </c>
      <c r="F142" s="240">
        <v>4205</v>
      </c>
      <c r="G142" s="240">
        <v>3170</v>
      </c>
      <c r="H142" s="240">
        <v>2920</v>
      </c>
    </row>
    <row r="143" spans="1:8" s="241" customFormat="1" x14ac:dyDescent="0.2">
      <c r="A143" s="237" t="s">
        <v>161</v>
      </c>
      <c r="B143" s="239">
        <v>815.94</v>
      </c>
      <c r="C143" s="239">
        <v>818.01</v>
      </c>
      <c r="D143" s="237" t="s">
        <v>134</v>
      </c>
      <c r="E143" s="242">
        <v>45000</v>
      </c>
      <c r="F143" s="240">
        <v>4356</v>
      </c>
      <c r="G143" s="240">
        <v>4079</v>
      </c>
      <c r="H143" s="240">
        <v>3847</v>
      </c>
    </row>
    <row r="144" spans="1:8" s="241" customFormat="1" x14ac:dyDescent="0.2">
      <c r="A144" s="237" t="s">
        <v>138</v>
      </c>
      <c r="B144" s="239">
        <v>393.7</v>
      </c>
      <c r="C144" s="239">
        <v>393.7</v>
      </c>
      <c r="D144" s="237" t="s">
        <v>139</v>
      </c>
      <c r="E144" s="242">
        <v>45000</v>
      </c>
      <c r="F144" s="240">
        <v>3675</v>
      </c>
      <c r="G144" s="240">
        <v>3183</v>
      </c>
      <c r="H144" s="240">
        <v>2950</v>
      </c>
    </row>
    <row r="145" spans="1:8" s="241" customFormat="1" x14ac:dyDescent="0.2">
      <c r="A145" s="237" t="s">
        <v>276</v>
      </c>
      <c r="B145" s="239">
        <v>3823.8</v>
      </c>
      <c r="C145" s="239">
        <v>3811.31</v>
      </c>
      <c r="D145" s="237">
        <v>162005646</v>
      </c>
      <c r="E145" s="242">
        <v>45001</v>
      </c>
      <c r="F145" s="240">
        <v>3767</v>
      </c>
      <c r="G145" s="240">
        <v>4298</v>
      </c>
      <c r="H145" s="240">
        <v>3927</v>
      </c>
    </row>
    <row r="146" spans="1:8" s="241" customFormat="1" x14ac:dyDescent="0.2">
      <c r="A146" s="237" t="s">
        <v>276</v>
      </c>
      <c r="B146" s="239">
        <v>3893.6</v>
      </c>
      <c r="C146" s="239">
        <v>3798.37</v>
      </c>
      <c r="D146" s="237">
        <v>162005655</v>
      </c>
      <c r="E146" s="242">
        <v>45001</v>
      </c>
      <c r="F146" s="240">
        <v>3776</v>
      </c>
      <c r="G146" s="240">
        <v>4036</v>
      </c>
      <c r="H146" s="240">
        <v>3672</v>
      </c>
    </row>
    <row r="147" spans="1:8" s="241" customFormat="1" x14ac:dyDescent="0.2">
      <c r="A147" s="237" t="s">
        <v>328</v>
      </c>
      <c r="B147" s="239">
        <v>233.32</v>
      </c>
      <c r="C147" s="239">
        <v>233.32</v>
      </c>
      <c r="D147" s="237" t="s">
        <v>329</v>
      </c>
      <c r="E147" s="242">
        <v>45001</v>
      </c>
      <c r="F147" s="240">
        <v>3850</v>
      </c>
      <c r="G147" s="240">
        <v>3258</v>
      </c>
      <c r="H147" s="240">
        <v>2938</v>
      </c>
    </row>
    <row r="148" spans="1:8" s="241" customFormat="1" x14ac:dyDescent="0.2">
      <c r="A148" s="237" t="s">
        <v>136</v>
      </c>
      <c r="B148" s="239">
        <v>720.1</v>
      </c>
      <c r="C148" s="239">
        <v>720.59</v>
      </c>
      <c r="D148" s="237" t="s">
        <v>134</v>
      </c>
      <c r="E148" s="242">
        <v>45001</v>
      </c>
      <c r="F148" s="240">
        <v>3729</v>
      </c>
      <c r="G148" s="240">
        <v>2752</v>
      </c>
      <c r="H148" s="240">
        <v>2510</v>
      </c>
    </row>
    <row r="149" spans="1:8" s="241" customFormat="1" x14ac:dyDescent="0.2">
      <c r="A149" s="237" t="s">
        <v>136</v>
      </c>
      <c r="B149" s="239">
        <v>795.14</v>
      </c>
      <c r="C149" s="239">
        <v>795.79</v>
      </c>
      <c r="D149" s="237" t="s">
        <v>134</v>
      </c>
      <c r="E149" s="242">
        <v>45001</v>
      </c>
      <c r="F149" s="240">
        <v>3729</v>
      </c>
      <c r="G149" s="240">
        <v>2752</v>
      </c>
      <c r="H149" s="240">
        <v>2510</v>
      </c>
    </row>
    <row r="150" spans="1:8" s="241" customFormat="1" x14ac:dyDescent="0.2">
      <c r="A150" s="237" t="s">
        <v>137</v>
      </c>
      <c r="B150" s="239">
        <v>911.87</v>
      </c>
      <c r="C150" s="239">
        <v>913.43</v>
      </c>
      <c r="D150" s="237" t="s">
        <v>134</v>
      </c>
      <c r="E150" s="242">
        <v>45001</v>
      </c>
      <c r="F150" s="240">
        <v>4146</v>
      </c>
      <c r="G150" s="240">
        <v>3856</v>
      </c>
      <c r="H150" s="240">
        <v>3608</v>
      </c>
    </row>
    <row r="151" spans="1:8" s="241" customFormat="1" x14ac:dyDescent="0.2">
      <c r="A151" s="237" t="s">
        <v>161</v>
      </c>
      <c r="B151" s="239">
        <v>135.03</v>
      </c>
      <c r="C151" s="239">
        <v>135.07</v>
      </c>
      <c r="D151" s="237" t="s">
        <v>134</v>
      </c>
      <c r="E151" s="242">
        <v>45001</v>
      </c>
      <c r="F151" s="240">
        <v>3881</v>
      </c>
      <c r="G151" s="240">
        <v>3641</v>
      </c>
      <c r="H151" s="240">
        <v>3401</v>
      </c>
    </row>
    <row r="152" spans="1:8" s="241" customFormat="1" x14ac:dyDescent="0.2">
      <c r="A152" s="237" t="s">
        <v>161</v>
      </c>
      <c r="B152" s="239">
        <v>711.27</v>
      </c>
      <c r="C152" s="239">
        <v>713.9</v>
      </c>
      <c r="D152" s="237" t="s">
        <v>134</v>
      </c>
      <c r="E152" s="242">
        <v>45001</v>
      </c>
      <c r="F152" s="240">
        <v>3881</v>
      </c>
      <c r="G152" s="240">
        <v>3641</v>
      </c>
      <c r="H152" s="240">
        <v>3401</v>
      </c>
    </row>
    <row r="153" spans="1:8" s="241" customFormat="1" x14ac:dyDescent="0.2">
      <c r="A153" s="237" t="s">
        <v>138</v>
      </c>
      <c r="B153" s="239">
        <v>521.29999999999995</v>
      </c>
      <c r="C153" s="239">
        <v>521.29999999999995</v>
      </c>
      <c r="D153" s="237" t="s">
        <v>139</v>
      </c>
      <c r="E153" s="242">
        <v>45001</v>
      </c>
      <c r="F153" s="240">
        <v>4230</v>
      </c>
      <c r="G153" s="240">
        <v>3108</v>
      </c>
      <c r="H153" s="240">
        <v>2856</v>
      </c>
    </row>
    <row r="154" spans="1:8" s="241" customFormat="1" x14ac:dyDescent="0.2">
      <c r="A154" s="237" t="s">
        <v>140</v>
      </c>
      <c r="B154" s="239">
        <v>4145</v>
      </c>
      <c r="C154" s="239">
        <v>3930.18</v>
      </c>
      <c r="D154" s="237">
        <v>161001399</v>
      </c>
      <c r="E154" s="242">
        <v>45002</v>
      </c>
      <c r="F154" s="240">
        <v>4618</v>
      </c>
      <c r="G154" s="240">
        <v>3858</v>
      </c>
      <c r="H154" s="240">
        <v>3557</v>
      </c>
    </row>
    <row r="155" spans="1:8" s="241" customFormat="1" x14ac:dyDescent="0.2">
      <c r="A155" s="237" t="s">
        <v>276</v>
      </c>
      <c r="B155" s="239">
        <v>3671.37</v>
      </c>
      <c r="C155" s="239">
        <v>3575.15</v>
      </c>
      <c r="D155" s="237">
        <v>162005661</v>
      </c>
      <c r="E155" s="242">
        <v>45002</v>
      </c>
      <c r="F155" s="240">
        <v>3625</v>
      </c>
      <c r="G155" s="240">
        <v>3443</v>
      </c>
      <c r="H155" s="240">
        <v>3117</v>
      </c>
    </row>
    <row r="156" spans="1:8" s="241" customFormat="1" x14ac:dyDescent="0.2">
      <c r="A156" s="237" t="s">
        <v>276</v>
      </c>
      <c r="B156" s="239">
        <v>3681.4</v>
      </c>
      <c r="C156" s="239">
        <v>3692.68</v>
      </c>
      <c r="D156" s="237">
        <v>162005662</v>
      </c>
      <c r="E156" s="242">
        <v>45002</v>
      </c>
      <c r="F156" s="240">
        <v>3515</v>
      </c>
      <c r="G156" s="240">
        <v>3453</v>
      </c>
      <c r="H156" s="240">
        <v>3170</v>
      </c>
    </row>
    <row r="157" spans="1:8" s="241" customFormat="1" x14ac:dyDescent="0.2">
      <c r="A157" s="237" t="s">
        <v>328</v>
      </c>
      <c r="B157" s="239">
        <v>792.5</v>
      </c>
      <c r="C157" s="239">
        <v>792.5</v>
      </c>
      <c r="D157" s="237" t="s">
        <v>329</v>
      </c>
      <c r="E157" s="242">
        <v>45002</v>
      </c>
      <c r="F157" s="240">
        <v>3850</v>
      </c>
      <c r="G157" s="240">
        <v>3258</v>
      </c>
      <c r="H157" s="240">
        <v>2938</v>
      </c>
    </row>
    <row r="158" spans="1:8" s="241" customFormat="1" x14ac:dyDescent="0.2">
      <c r="A158" s="237" t="s">
        <v>136</v>
      </c>
      <c r="B158" s="239">
        <v>871.48</v>
      </c>
      <c r="C158" s="239">
        <v>872.58</v>
      </c>
      <c r="D158" s="237" t="s">
        <v>134</v>
      </c>
      <c r="E158" s="242">
        <v>45002</v>
      </c>
      <c r="F158" s="240">
        <v>3947</v>
      </c>
      <c r="G158" s="240">
        <v>4407</v>
      </c>
      <c r="H158" s="240">
        <v>4155</v>
      </c>
    </row>
    <row r="159" spans="1:8" s="241" customFormat="1" x14ac:dyDescent="0.2">
      <c r="A159" s="237" t="s">
        <v>136</v>
      </c>
      <c r="B159" s="239">
        <v>859.96</v>
      </c>
      <c r="C159" s="239">
        <v>860.33</v>
      </c>
      <c r="D159" s="237" t="s">
        <v>134</v>
      </c>
      <c r="E159" s="242">
        <v>45002</v>
      </c>
      <c r="F159" s="240">
        <v>3947</v>
      </c>
      <c r="G159" s="240">
        <v>4407</v>
      </c>
      <c r="H159" s="240">
        <v>4155</v>
      </c>
    </row>
    <row r="160" spans="1:8" s="241" customFormat="1" x14ac:dyDescent="0.2">
      <c r="A160" s="237" t="s">
        <v>137</v>
      </c>
      <c r="B160" s="239">
        <v>573.30999999999995</v>
      </c>
      <c r="C160" s="239">
        <v>574.33000000000004</v>
      </c>
      <c r="D160" s="237" t="s">
        <v>134</v>
      </c>
      <c r="E160" s="242">
        <v>45002</v>
      </c>
      <c r="F160" s="240">
        <v>4258</v>
      </c>
      <c r="G160" s="240">
        <v>4214</v>
      </c>
      <c r="H160" s="240">
        <v>3902</v>
      </c>
    </row>
    <row r="161" spans="1:8" s="241" customFormat="1" x14ac:dyDescent="0.2">
      <c r="A161" s="237" t="s">
        <v>161</v>
      </c>
      <c r="B161" s="239">
        <v>97.67</v>
      </c>
      <c r="C161" s="239">
        <v>98.17</v>
      </c>
      <c r="D161" s="237" t="s">
        <v>134</v>
      </c>
      <c r="E161" s="242">
        <v>45002</v>
      </c>
      <c r="F161" s="240">
        <v>3999</v>
      </c>
      <c r="G161" s="240">
        <v>4073</v>
      </c>
      <c r="H161" s="240">
        <v>3852</v>
      </c>
    </row>
    <row r="162" spans="1:8" s="241" customFormat="1" x14ac:dyDescent="0.2">
      <c r="A162" s="237" t="s">
        <v>161</v>
      </c>
      <c r="B162" s="239">
        <v>963.23</v>
      </c>
      <c r="C162" s="239">
        <v>966.99</v>
      </c>
      <c r="D162" s="237" t="s">
        <v>134</v>
      </c>
      <c r="E162" s="242">
        <v>45002</v>
      </c>
      <c r="F162" s="240">
        <v>3999</v>
      </c>
      <c r="G162" s="240">
        <v>4073</v>
      </c>
      <c r="H162" s="240">
        <v>3852</v>
      </c>
    </row>
    <row r="163" spans="1:8" s="241" customFormat="1" x14ac:dyDescent="0.2">
      <c r="A163" s="237" t="s">
        <v>138</v>
      </c>
      <c r="B163" s="239">
        <v>571.55999999999995</v>
      </c>
      <c r="C163" s="239">
        <v>571.55999999999995</v>
      </c>
      <c r="D163" s="237" t="s">
        <v>139</v>
      </c>
      <c r="E163" s="242">
        <v>45002</v>
      </c>
      <c r="F163" s="240">
        <v>3914</v>
      </c>
      <c r="G163" s="240">
        <v>3282</v>
      </c>
      <c r="H163" s="240">
        <v>3006</v>
      </c>
    </row>
    <row r="164" spans="1:8" s="241" customFormat="1" x14ac:dyDescent="0.2">
      <c r="A164" s="237" t="s">
        <v>140</v>
      </c>
      <c r="B164" s="239">
        <v>4128.34</v>
      </c>
      <c r="C164" s="239">
        <v>3748.59</v>
      </c>
      <c r="D164" s="237">
        <v>161001400</v>
      </c>
      <c r="E164" s="242">
        <v>45003</v>
      </c>
      <c r="F164" s="240">
        <v>4358</v>
      </c>
      <c r="G164" s="240">
        <v>3847</v>
      </c>
      <c r="H164" s="240">
        <v>3560</v>
      </c>
    </row>
    <row r="165" spans="1:8" s="241" customFormat="1" x14ac:dyDescent="0.2">
      <c r="A165" s="237" t="s">
        <v>276</v>
      </c>
      <c r="B165" s="239">
        <v>3584.19</v>
      </c>
      <c r="C165" s="239">
        <v>3496.63</v>
      </c>
      <c r="D165" s="237">
        <v>162005667</v>
      </c>
      <c r="E165" s="242">
        <v>45003</v>
      </c>
      <c r="F165" s="240">
        <v>3237</v>
      </c>
      <c r="G165" s="240">
        <v>2787</v>
      </c>
      <c r="H165" s="240">
        <v>2495</v>
      </c>
    </row>
    <row r="166" spans="1:8" s="241" customFormat="1" x14ac:dyDescent="0.2">
      <c r="A166" s="237" t="s">
        <v>328</v>
      </c>
      <c r="B166" s="239">
        <v>940.28</v>
      </c>
      <c r="C166" s="239">
        <v>940.28</v>
      </c>
      <c r="D166" s="237" t="s">
        <v>329</v>
      </c>
      <c r="E166" s="242">
        <v>45003</v>
      </c>
      <c r="F166" s="240">
        <v>3850</v>
      </c>
      <c r="G166" s="240">
        <v>3258</v>
      </c>
      <c r="H166" s="240">
        <v>2938</v>
      </c>
    </row>
    <row r="167" spans="1:8" s="241" customFormat="1" x14ac:dyDescent="0.2">
      <c r="A167" s="237" t="s">
        <v>136</v>
      </c>
      <c r="B167" s="239">
        <v>753.79</v>
      </c>
      <c r="C167" s="239">
        <v>754.4</v>
      </c>
      <c r="D167" s="237" t="s">
        <v>134</v>
      </c>
      <c r="E167" s="242">
        <v>45003</v>
      </c>
      <c r="F167" s="240">
        <v>3920</v>
      </c>
      <c r="G167" s="240">
        <v>3338</v>
      </c>
      <c r="H167" s="240">
        <v>3041</v>
      </c>
    </row>
    <row r="168" spans="1:8" s="241" customFormat="1" x14ac:dyDescent="0.2">
      <c r="A168" s="237" t="s">
        <v>136</v>
      </c>
      <c r="B168" s="239">
        <v>378.95</v>
      </c>
      <c r="C168" s="239">
        <v>379.32</v>
      </c>
      <c r="D168" s="237" t="s">
        <v>134</v>
      </c>
      <c r="E168" s="242">
        <v>45003</v>
      </c>
      <c r="F168" s="240">
        <v>3920</v>
      </c>
      <c r="G168" s="240">
        <v>3338</v>
      </c>
      <c r="H168" s="240">
        <v>3041</v>
      </c>
    </row>
    <row r="169" spans="1:8" s="241" customFormat="1" x14ac:dyDescent="0.2">
      <c r="A169" s="237" t="s">
        <v>137</v>
      </c>
      <c r="B169" s="239">
        <v>806.3</v>
      </c>
      <c r="C169" s="239">
        <v>807.32</v>
      </c>
      <c r="D169" s="237" t="s">
        <v>134</v>
      </c>
      <c r="E169" s="242">
        <v>45003</v>
      </c>
      <c r="F169" s="240">
        <v>4762</v>
      </c>
      <c r="G169" s="240">
        <v>3319</v>
      </c>
      <c r="H169" s="240">
        <v>2877</v>
      </c>
    </row>
    <row r="170" spans="1:8" s="241" customFormat="1" x14ac:dyDescent="0.2">
      <c r="A170" s="237" t="s">
        <v>161</v>
      </c>
      <c r="B170" s="239">
        <v>243.39</v>
      </c>
      <c r="C170" s="239">
        <v>244.16</v>
      </c>
      <c r="D170" s="237" t="s">
        <v>134</v>
      </c>
      <c r="E170" s="242">
        <v>45003</v>
      </c>
      <c r="F170" s="240">
        <v>3892</v>
      </c>
      <c r="G170" s="240">
        <v>4656</v>
      </c>
      <c r="H170" s="240">
        <v>4548</v>
      </c>
    </row>
    <row r="171" spans="1:8" s="241" customFormat="1" x14ac:dyDescent="0.2">
      <c r="A171" s="237" t="s">
        <v>161</v>
      </c>
      <c r="B171" s="239">
        <v>1264.83</v>
      </c>
      <c r="C171" s="239">
        <v>1269.99</v>
      </c>
      <c r="D171" s="237" t="s">
        <v>134</v>
      </c>
      <c r="E171" s="242">
        <v>45003</v>
      </c>
      <c r="F171" s="240">
        <v>3892</v>
      </c>
      <c r="G171" s="240">
        <v>4656</v>
      </c>
      <c r="H171" s="240">
        <v>4548</v>
      </c>
    </row>
    <row r="172" spans="1:8" s="241" customFormat="1" x14ac:dyDescent="0.2">
      <c r="A172" s="237" t="s">
        <v>138</v>
      </c>
      <c r="B172" s="239">
        <v>437.64</v>
      </c>
      <c r="C172" s="239">
        <v>437.64</v>
      </c>
      <c r="D172" s="237" t="s">
        <v>139</v>
      </c>
      <c r="E172" s="242">
        <v>45003</v>
      </c>
      <c r="F172" s="240">
        <v>4683</v>
      </c>
      <c r="G172" s="240">
        <v>2825</v>
      </c>
      <c r="H172" s="240">
        <v>2614</v>
      </c>
    </row>
    <row r="173" spans="1:8" s="241" customFormat="1" x14ac:dyDescent="0.2">
      <c r="A173" s="237" t="s">
        <v>140</v>
      </c>
      <c r="B173" s="239">
        <v>4144.9399999999996</v>
      </c>
      <c r="C173" s="239">
        <v>3812.5</v>
      </c>
      <c r="D173" s="237">
        <v>161001401</v>
      </c>
      <c r="E173" s="242">
        <v>45004</v>
      </c>
      <c r="F173" s="240">
        <v>4433</v>
      </c>
      <c r="G173" s="240">
        <v>3267</v>
      </c>
      <c r="H173" s="240">
        <v>2967</v>
      </c>
    </row>
    <row r="174" spans="1:8" s="241" customFormat="1" x14ac:dyDescent="0.2">
      <c r="A174" s="237" t="s">
        <v>276</v>
      </c>
      <c r="B174" s="239">
        <v>3774.97</v>
      </c>
      <c r="C174" s="239">
        <v>3939.25</v>
      </c>
      <c r="D174" s="237">
        <v>162005673</v>
      </c>
      <c r="E174" s="242">
        <v>45004</v>
      </c>
      <c r="F174" s="240">
        <v>3579</v>
      </c>
      <c r="G174" s="240">
        <v>3614</v>
      </c>
      <c r="H174" s="240">
        <v>3287</v>
      </c>
    </row>
    <row r="175" spans="1:8" s="241" customFormat="1" x14ac:dyDescent="0.2">
      <c r="A175" s="237" t="s">
        <v>305</v>
      </c>
      <c r="B175" s="239">
        <v>4075.34</v>
      </c>
      <c r="C175" s="239">
        <v>4200.75</v>
      </c>
      <c r="D175" s="237">
        <v>262001565</v>
      </c>
      <c r="E175" s="242">
        <v>45004</v>
      </c>
      <c r="F175" s="240">
        <v>3460</v>
      </c>
      <c r="G175" s="240">
        <v>3510</v>
      </c>
      <c r="H175" s="240">
        <v>3247</v>
      </c>
    </row>
    <row r="176" spans="1:8" s="241" customFormat="1" x14ac:dyDescent="0.2">
      <c r="A176" s="237" t="s">
        <v>328</v>
      </c>
      <c r="B176" s="239">
        <v>588.85</v>
      </c>
      <c r="C176" s="239">
        <v>588.85</v>
      </c>
      <c r="D176" s="237" t="s">
        <v>329</v>
      </c>
      <c r="E176" s="242">
        <v>45004</v>
      </c>
      <c r="F176" s="240">
        <v>3850</v>
      </c>
      <c r="G176" s="240">
        <v>3258</v>
      </c>
      <c r="H176" s="240">
        <v>2938</v>
      </c>
    </row>
    <row r="177" spans="1:8" s="241" customFormat="1" x14ac:dyDescent="0.2">
      <c r="A177" s="237" t="s">
        <v>136</v>
      </c>
      <c r="B177" s="239">
        <v>872.74</v>
      </c>
      <c r="C177" s="239">
        <v>873.28</v>
      </c>
      <c r="D177" s="237" t="s">
        <v>134</v>
      </c>
      <c r="E177" s="242">
        <v>45004</v>
      </c>
      <c r="F177" s="240">
        <v>3893</v>
      </c>
      <c r="G177" s="240">
        <v>3376</v>
      </c>
      <c r="H177" s="240">
        <v>3054</v>
      </c>
    </row>
    <row r="178" spans="1:8" s="241" customFormat="1" x14ac:dyDescent="0.2">
      <c r="A178" s="237" t="s">
        <v>137</v>
      </c>
      <c r="B178" s="239">
        <v>728.03</v>
      </c>
      <c r="C178" s="239">
        <v>728.58</v>
      </c>
      <c r="D178" s="237" t="s">
        <v>134</v>
      </c>
      <c r="E178" s="242">
        <v>45004</v>
      </c>
      <c r="F178" s="240">
        <v>4849</v>
      </c>
      <c r="G178" s="240">
        <v>3298</v>
      </c>
      <c r="H178" s="240">
        <v>3004</v>
      </c>
    </row>
    <row r="179" spans="1:8" s="241" customFormat="1" x14ac:dyDescent="0.2">
      <c r="A179" s="237" t="s">
        <v>161</v>
      </c>
      <c r="B179" s="239">
        <v>342.06</v>
      </c>
      <c r="C179" s="239">
        <v>343.08</v>
      </c>
      <c r="D179" s="237" t="s">
        <v>134</v>
      </c>
      <c r="E179" s="242">
        <v>45004</v>
      </c>
      <c r="F179" s="240">
        <v>4017</v>
      </c>
      <c r="G179" s="240">
        <v>4591</v>
      </c>
      <c r="H179" s="240">
        <v>4449</v>
      </c>
    </row>
    <row r="180" spans="1:8" s="241" customFormat="1" x14ac:dyDescent="0.2">
      <c r="A180" s="237" t="s">
        <v>161</v>
      </c>
      <c r="B180" s="239">
        <v>1343.02</v>
      </c>
      <c r="C180" s="239">
        <v>1348.66</v>
      </c>
      <c r="D180" s="237" t="s">
        <v>134</v>
      </c>
      <c r="E180" s="242">
        <v>45004</v>
      </c>
      <c r="F180" s="240">
        <v>4017</v>
      </c>
      <c r="G180" s="240">
        <v>4591</v>
      </c>
      <c r="H180" s="240">
        <v>4449</v>
      </c>
    </row>
    <row r="181" spans="1:8" s="241" customFormat="1" x14ac:dyDescent="0.2">
      <c r="A181" s="237" t="s">
        <v>138</v>
      </c>
      <c r="B181" s="239">
        <v>200.05</v>
      </c>
      <c r="C181" s="239">
        <v>200.05</v>
      </c>
      <c r="D181" s="237" t="s">
        <v>139</v>
      </c>
      <c r="E181" s="242">
        <v>45004</v>
      </c>
      <c r="F181" s="240">
        <v>3516</v>
      </c>
      <c r="G181" s="240">
        <v>3907</v>
      </c>
      <c r="H181" s="240">
        <v>3686</v>
      </c>
    </row>
    <row r="182" spans="1:8" s="241" customFormat="1" x14ac:dyDescent="0.2">
      <c r="A182" s="237" t="s">
        <v>305</v>
      </c>
      <c r="B182" s="239">
        <v>4086.66</v>
      </c>
      <c r="C182" s="239">
        <v>4082.3</v>
      </c>
      <c r="D182" s="237">
        <v>262001566</v>
      </c>
      <c r="E182" s="242">
        <v>45005</v>
      </c>
      <c r="F182" s="240">
        <v>4394</v>
      </c>
      <c r="G182" s="240">
        <v>3057</v>
      </c>
      <c r="H182" s="240">
        <v>2811</v>
      </c>
    </row>
    <row r="183" spans="1:8" s="241" customFormat="1" x14ac:dyDescent="0.2">
      <c r="A183" s="237" t="s">
        <v>328</v>
      </c>
      <c r="B183" s="239">
        <v>100.21</v>
      </c>
      <c r="C183" s="239">
        <v>100.21</v>
      </c>
      <c r="D183" s="237" t="s">
        <v>329</v>
      </c>
      <c r="E183" s="242">
        <v>45005</v>
      </c>
      <c r="F183" s="240">
        <v>3850</v>
      </c>
      <c r="G183" s="240">
        <v>3258</v>
      </c>
      <c r="H183" s="240">
        <v>2938</v>
      </c>
    </row>
    <row r="184" spans="1:8" s="241" customFormat="1" x14ac:dyDescent="0.2">
      <c r="A184" s="237" t="s">
        <v>136</v>
      </c>
      <c r="B184" s="239">
        <v>719.97</v>
      </c>
      <c r="C184" s="239">
        <v>720.06</v>
      </c>
      <c r="D184" s="237" t="s">
        <v>134</v>
      </c>
      <c r="E184" s="242">
        <v>45005</v>
      </c>
      <c r="F184" s="240">
        <v>3808</v>
      </c>
      <c r="G184" s="240">
        <v>3060</v>
      </c>
      <c r="H184" s="240">
        <v>2817</v>
      </c>
    </row>
    <row r="185" spans="1:8" s="241" customFormat="1" x14ac:dyDescent="0.2">
      <c r="A185" s="237" t="s">
        <v>137</v>
      </c>
      <c r="B185" s="239">
        <v>828.21</v>
      </c>
      <c r="C185" s="239">
        <v>830.31</v>
      </c>
      <c r="D185" s="237" t="s">
        <v>134</v>
      </c>
      <c r="E185" s="242">
        <v>45005</v>
      </c>
      <c r="F185" s="240">
        <v>4464</v>
      </c>
      <c r="G185" s="240">
        <v>2808</v>
      </c>
      <c r="H185" s="240">
        <v>2630</v>
      </c>
    </row>
    <row r="186" spans="1:8" s="241" customFormat="1" x14ac:dyDescent="0.2">
      <c r="A186" s="237" t="s">
        <v>161</v>
      </c>
      <c r="B186" s="239">
        <v>354.07</v>
      </c>
      <c r="C186" s="239">
        <v>354.61</v>
      </c>
      <c r="D186" s="237" t="s">
        <v>134</v>
      </c>
      <c r="E186" s="242">
        <v>45005</v>
      </c>
      <c r="F186" s="240">
        <v>4332</v>
      </c>
      <c r="G186" s="240">
        <v>3424</v>
      </c>
      <c r="H186" s="240">
        <v>3224</v>
      </c>
    </row>
    <row r="187" spans="1:8" s="241" customFormat="1" x14ac:dyDescent="0.2">
      <c r="A187" s="237" t="s">
        <v>161</v>
      </c>
      <c r="B187" s="239">
        <v>1290.08</v>
      </c>
      <c r="C187" s="239">
        <v>1295.32</v>
      </c>
      <c r="D187" s="237" t="s">
        <v>134</v>
      </c>
      <c r="E187" s="242">
        <v>45005</v>
      </c>
      <c r="F187" s="240">
        <v>4332</v>
      </c>
      <c r="G187" s="240">
        <v>3424</v>
      </c>
      <c r="H187" s="240">
        <v>3224</v>
      </c>
    </row>
    <row r="188" spans="1:8" s="241" customFormat="1" x14ac:dyDescent="0.2">
      <c r="A188" s="237" t="s">
        <v>138</v>
      </c>
      <c r="B188" s="239">
        <v>330.87</v>
      </c>
      <c r="C188" s="239">
        <v>330.87</v>
      </c>
      <c r="D188" s="237" t="s">
        <v>139</v>
      </c>
      <c r="E188" s="242">
        <v>45005</v>
      </c>
      <c r="F188" s="240">
        <v>3867</v>
      </c>
      <c r="G188" s="240">
        <v>3280</v>
      </c>
      <c r="H188" s="240">
        <v>3068</v>
      </c>
    </row>
    <row r="189" spans="1:8" s="241" customFormat="1" x14ac:dyDescent="0.2">
      <c r="A189" s="237" t="s">
        <v>140</v>
      </c>
      <c r="B189" s="239">
        <v>3886.03</v>
      </c>
      <c r="C189" s="239">
        <v>3700.94</v>
      </c>
      <c r="D189" s="237">
        <v>161001402</v>
      </c>
      <c r="E189" s="242">
        <v>45006</v>
      </c>
      <c r="F189" s="240">
        <v>4563</v>
      </c>
      <c r="G189" s="240">
        <v>3220</v>
      </c>
      <c r="H189" s="240">
        <v>2979</v>
      </c>
    </row>
    <row r="190" spans="1:8" s="241" customFormat="1" x14ac:dyDescent="0.2">
      <c r="A190" s="237" t="s">
        <v>276</v>
      </c>
      <c r="B190" s="239">
        <v>3696.37</v>
      </c>
      <c r="C190" s="239">
        <v>3689.88</v>
      </c>
      <c r="D190" s="237">
        <v>162005685</v>
      </c>
      <c r="E190" s="242">
        <v>45006</v>
      </c>
      <c r="F190" s="240">
        <v>3718</v>
      </c>
      <c r="G190" s="240">
        <v>3420</v>
      </c>
      <c r="H190" s="240">
        <v>3131</v>
      </c>
    </row>
    <row r="191" spans="1:8" s="241" customFormat="1" x14ac:dyDescent="0.2">
      <c r="A191" s="237" t="s">
        <v>304</v>
      </c>
      <c r="B191" s="239">
        <v>3377.19</v>
      </c>
      <c r="C191" s="239">
        <v>3555.67</v>
      </c>
      <c r="D191" s="237">
        <v>462001009</v>
      </c>
      <c r="E191" s="242">
        <v>45006</v>
      </c>
      <c r="F191" s="240">
        <v>4539</v>
      </c>
      <c r="G191" s="240">
        <v>3264</v>
      </c>
      <c r="H191" s="240">
        <v>2959</v>
      </c>
    </row>
    <row r="192" spans="1:8" s="241" customFormat="1" x14ac:dyDescent="0.2">
      <c r="A192" s="237" t="s">
        <v>328</v>
      </c>
      <c r="B192" s="239">
        <v>829.09</v>
      </c>
      <c r="C192" s="239">
        <v>829.09</v>
      </c>
      <c r="D192" s="237" t="s">
        <v>329</v>
      </c>
      <c r="E192" s="242">
        <v>45006</v>
      </c>
      <c r="F192" s="240">
        <v>3850</v>
      </c>
      <c r="G192" s="240">
        <v>3258</v>
      </c>
      <c r="H192" s="240">
        <v>2938</v>
      </c>
    </row>
    <row r="193" spans="1:8" s="241" customFormat="1" x14ac:dyDescent="0.2">
      <c r="A193" s="237" t="s">
        <v>136</v>
      </c>
      <c r="B193" s="239">
        <v>901.55</v>
      </c>
      <c r="C193" s="239">
        <v>902.05</v>
      </c>
      <c r="D193" s="237" t="s">
        <v>134</v>
      </c>
      <c r="E193" s="242">
        <v>45006</v>
      </c>
      <c r="F193" s="240">
        <v>4104</v>
      </c>
      <c r="G193" s="240">
        <v>2751</v>
      </c>
      <c r="H193" s="240">
        <v>2579</v>
      </c>
    </row>
    <row r="194" spans="1:8" s="241" customFormat="1" x14ac:dyDescent="0.2">
      <c r="A194" s="237" t="s">
        <v>137</v>
      </c>
      <c r="B194" s="239">
        <v>696.06</v>
      </c>
      <c r="C194" s="239">
        <v>697.66</v>
      </c>
      <c r="D194" s="237" t="s">
        <v>134</v>
      </c>
      <c r="E194" s="242">
        <v>45006</v>
      </c>
      <c r="F194" s="240">
        <v>4704</v>
      </c>
      <c r="G194" s="240">
        <v>3786</v>
      </c>
      <c r="H194" s="240">
        <v>3538</v>
      </c>
    </row>
    <row r="195" spans="1:8" s="241" customFormat="1" x14ac:dyDescent="0.2">
      <c r="A195" s="237" t="s">
        <v>161</v>
      </c>
      <c r="B195" s="239">
        <v>476.89</v>
      </c>
      <c r="C195" s="239">
        <v>479.04</v>
      </c>
      <c r="D195" s="237" t="s">
        <v>134</v>
      </c>
      <c r="E195" s="242">
        <v>45006</v>
      </c>
      <c r="F195" s="240">
        <v>4074</v>
      </c>
      <c r="G195" s="240">
        <v>3038</v>
      </c>
      <c r="H195" s="240">
        <v>2821</v>
      </c>
    </row>
    <row r="196" spans="1:8" s="241" customFormat="1" x14ac:dyDescent="0.2">
      <c r="A196" s="237" t="s">
        <v>161</v>
      </c>
      <c r="B196" s="239">
        <v>1195.07</v>
      </c>
      <c r="C196" s="239">
        <v>1201.22</v>
      </c>
      <c r="D196" s="237" t="s">
        <v>134</v>
      </c>
      <c r="E196" s="242">
        <v>45006</v>
      </c>
      <c r="F196" s="240">
        <v>4074</v>
      </c>
      <c r="G196" s="240">
        <v>3038</v>
      </c>
      <c r="H196" s="240">
        <v>2821</v>
      </c>
    </row>
    <row r="197" spans="1:8" s="241" customFormat="1" x14ac:dyDescent="0.2">
      <c r="A197" s="237" t="s">
        <v>138</v>
      </c>
      <c r="B197" s="239">
        <v>303.83</v>
      </c>
      <c r="C197" s="239">
        <v>303.83</v>
      </c>
      <c r="D197" s="237" t="s">
        <v>139</v>
      </c>
      <c r="E197" s="242">
        <v>45006</v>
      </c>
      <c r="F197" s="240">
        <v>4750</v>
      </c>
      <c r="G197" s="240">
        <v>3382</v>
      </c>
      <c r="H197" s="240">
        <v>3114</v>
      </c>
    </row>
    <row r="198" spans="1:8" s="241" customFormat="1" x14ac:dyDescent="0.2">
      <c r="A198" s="237" t="s">
        <v>140</v>
      </c>
      <c r="B198" s="239">
        <v>4079.22</v>
      </c>
      <c r="C198" s="239">
        <v>3749.37</v>
      </c>
      <c r="D198" s="237">
        <v>161001403</v>
      </c>
      <c r="E198" s="242">
        <v>45007</v>
      </c>
      <c r="F198" s="240">
        <v>4726</v>
      </c>
      <c r="G198" s="240">
        <v>3471</v>
      </c>
      <c r="H198" s="240">
        <v>3208</v>
      </c>
    </row>
    <row r="199" spans="1:8" s="241" customFormat="1" x14ac:dyDescent="0.2">
      <c r="A199" s="237" t="s">
        <v>225</v>
      </c>
      <c r="B199" s="239">
        <v>3996.4</v>
      </c>
      <c r="C199" s="239">
        <v>3896.22</v>
      </c>
      <c r="D199" s="237">
        <v>161004031</v>
      </c>
      <c r="E199" s="242">
        <v>45007</v>
      </c>
      <c r="F199" s="240">
        <v>3446</v>
      </c>
      <c r="G199" s="240">
        <v>2835</v>
      </c>
      <c r="H199" s="240">
        <v>2582</v>
      </c>
    </row>
    <row r="200" spans="1:8" s="241" customFormat="1" x14ac:dyDescent="0.2">
      <c r="A200" s="237" t="s">
        <v>276</v>
      </c>
      <c r="B200" s="239">
        <v>4094.8</v>
      </c>
      <c r="C200" s="239">
        <v>3871.17</v>
      </c>
      <c r="D200" s="237">
        <v>162005689</v>
      </c>
      <c r="E200" s="242">
        <v>45007</v>
      </c>
      <c r="F200" s="240">
        <v>3563</v>
      </c>
      <c r="G200" s="240">
        <v>3259</v>
      </c>
      <c r="H200" s="240">
        <v>3025</v>
      </c>
    </row>
    <row r="201" spans="1:8" s="241" customFormat="1" x14ac:dyDescent="0.2">
      <c r="A201" s="237" t="s">
        <v>328</v>
      </c>
      <c r="B201" s="239">
        <v>748.48</v>
      </c>
      <c r="C201" s="239">
        <v>748.48</v>
      </c>
      <c r="D201" s="237" t="s">
        <v>329</v>
      </c>
      <c r="E201" s="242">
        <v>45007</v>
      </c>
      <c r="F201" s="240">
        <v>3850</v>
      </c>
      <c r="G201" s="240">
        <v>3258</v>
      </c>
      <c r="H201" s="240">
        <v>2938</v>
      </c>
    </row>
    <row r="202" spans="1:8" s="241" customFormat="1" x14ac:dyDescent="0.2">
      <c r="A202" s="237" t="s">
        <v>136</v>
      </c>
      <c r="B202" s="239">
        <v>964.9</v>
      </c>
      <c r="C202" s="239">
        <v>965.12</v>
      </c>
      <c r="D202" s="237" t="s">
        <v>134</v>
      </c>
      <c r="E202" s="242">
        <v>45007</v>
      </c>
      <c r="F202" s="240">
        <v>4053</v>
      </c>
      <c r="G202" s="240">
        <v>2985</v>
      </c>
      <c r="H202" s="240">
        <v>2753</v>
      </c>
    </row>
    <row r="203" spans="1:8" s="241" customFormat="1" x14ac:dyDescent="0.2">
      <c r="A203" s="237" t="s">
        <v>137</v>
      </c>
      <c r="B203" s="239">
        <v>536.72</v>
      </c>
      <c r="C203" s="239">
        <v>537.99</v>
      </c>
      <c r="D203" s="237" t="s">
        <v>134</v>
      </c>
      <c r="E203" s="242">
        <v>45007</v>
      </c>
      <c r="F203" s="240">
        <v>4685</v>
      </c>
      <c r="G203" s="240">
        <v>3089</v>
      </c>
      <c r="H203" s="240">
        <v>2861</v>
      </c>
    </row>
    <row r="204" spans="1:8" s="241" customFormat="1" x14ac:dyDescent="0.2">
      <c r="A204" s="237" t="s">
        <v>161</v>
      </c>
      <c r="B204" s="239">
        <v>569.07000000000005</v>
      </c>
      <c r="C204" s="239">
        <v>572.16</v>
      </c>
      <c r="D204" s="237" t="s">
        <v>134</v>
      </c>
      <c r="E204" s="242">
        <v>45007</v>
      </c>
      <c r="F204" s="240">
        <v>3947</v>
      </c>
      <c r="G204" s="240">
        <v>3059</v>
      </c>
      <c r="H204" s="240">
        <v>2894</v>
      </c>
    </row>
    <row r="205" spans="1:8" s="241" customFormat="1" x14ac:dyDescent="0.2">
      <c r="A205" s="237" t="s">
        <v>161</v>
      </c>
      <c r="B205" s="239">
        <v>1229.1300000000001</v>
      </c>
      <c r="C205" s="239">
        <v>1235.54</v>
      </c>
      <c r="D205" s="237" t="s">
        <v>134</v>
      </c>
      <c r="E205" s="242">
        <v>45007</v>
      </c>
      <c r="F205" s="240">
        <v>3947</v>
      </c>
      <c r="G205" s="240">
        <v>3059</v>
      </c>
      <c r="H205" s="240">
        <v>2894</v>
      </c>
    </row>
    <row r="206" spans="1:8" s="241" customFormat="1" x14ac:dyDescent="0.2">
      <c r="A206" s="237" t="s">
        <v>140</v>
      </c>
      <c r="B206" s="239">
        <v>4148.2</v>
      </c>
      <c r="C206" s="239">
        <v>3768.12</v>
      </c>
      <c r="D206" s="237">
        <v>161001404</v>
      </c>
      <c r="E206" s="242">
        <v>45008</v>
      </c>
      <c r="F206" s="240">
        <v>4582</v>
      </c>
      <c r="G206" s="240">
        <v>3029</v>
      </c>
      <c r="H206" s="240">
        <v>2780</v>
      </c>
    </row>
    <row r="207" spans="1:8" s="241" customFormat="1" x14ac:dyDescent="0.2">
      <c r="A207" s="237" t="s">
        <v>225</v>
      </c>
      <c r="B207" s="239">
        <v>3744.35</v>
      </c>
      <c r="C207" s="239">
        <v>3550.21</v>
      </c>
      <c r="D207" s="237">
        <v>161004032</v>
      </c>
      <c r="E207" s="242">
        <v>45008</v>
      </c>
      <c r="F207" s="240">
        <v>2680</v>
      </c>
      <c r="G207" s="240">
        <v>3080</v>
      </c>
      <c r="H207" s="240">
        <v>2865</v>
      </c>
    </row>
    <row r="208" spans="1:8" s="241" customFormat="1" x14ac:dyDescent="0.2">
      <c r="A208" s="237" t="s">
        <v>276</v>
      </c>
      <c r="B208" s="239">
        <v>3106.6</v>
      </c>
      <c r="C208" s="239">
        <v>3010.73</v>
      </c>
      <c r="D208" s="237">
        <v>162005695</v>
      </c>
      <c r="E208" s="242">
        <v>45008</v>
      </c>
      <c r="F208" s="240">
        <v>3501</v>
      </c>
      <c r="G208" s="240">
        <v>2727</v>
      </c>
      <c r="H208" s="240">
        <v>2525</v>
      </c>
    </row>
    <row r="209" spans="1:8" s="241" customFormat="1" x14ac:dyDescent="0.2">
      <c r="A209" s="237" t="s">
        <v>328</v>
      </c>
      <c r="B209" s="239">
        <v>722.34</v>
      </c>
      <c r="C209" s="239">
        <v>722.34</v>
      </c>
      <c r="D209" s="237" t="s">
        <v>329</v>
      </c>
      <c r="E209" s="242">
        <v>45008</v>
      </c>
      <c r="F209" s="240">
        <v>3850</v>
      </c>
      <c r="G209" s="240">
        <v>3258</v>
      </c>
      <c r="H209" s="240">
        <v>2938</v>
      </c>
    </row>
    <row r="210" spans="1:8" s="241" customFormat="1" x14ac:dyDescent="0.2">
      <c r="A210" s="237" t="s">
        <v>136</v>
      </c>
      <c r="B210" s="239">
        <v>966.96</v>
      </c>
      <c r="C210" s="239">
        <v>967.09</v>
      </c>
      <c r="D210" s="237" t="s">
        <v>134</v>
      </c>
      <c r="E210" s="242">
        <v>45008</v>
      </c>
      <c r="F210" s="240">
        <v>4438</v>
      </c>
      <c r="G210" s="240">
        <v>2991</v>
      </c>
      <c r="H210" s="240">
        <v>2766</v>
      </c>
    </row>
    <row r="211" spans="1:8" s="241" customFormat="1" x14ac:dyDescent="0.2">
      <c r="A211" s="237" t="s">
        <v>137</v>
      </c>
      <c r="B211" s="239">
        <v>508</v>
      </c>
      <c r="C211" s="239">
        <v>509.93</v>
      </c>
      <c r="D211" s="237" t="s">
        <v>134</v>
      </c>
      <c r="E211" s="242">
        <v>45008</v>
      </c>
      <c r="F211" s="240">
        <v>3745</v>
      </c>
      <c r="G211" s="240">
        <v>3195</v>
      </c>
      <c r="H211" s="240">
        <v>2934</v>
      </c>
    </row>
    <row r="212" spans="1:8" s="241" customFormat="1" x14ac:dyDescent="0.2">
      <c r="A212" s="237" t="s">
        <v>161</v>
      </c>
      <c r="B212" s="239">
        <v>653.88</v>
      </c>
      <c r="C212" s="239">
        <v>657.71</v>
      </c>
      <c r="D212" s="237" t="s">
        <v>134</v>
      </c>
      <c r="E212" s="242">
        <v>45008</v>
      </c>
      <c r="F212" s="240">
        <v>3856</v>
      </c>
      <c r="G212" s="240">
        <v>3153</v>
      </c>
      <c r="H212" s="240">
        <v>2956</v>
      </c>
    </row>
    <row r="213" spans="1:8" s="241" customFormat="1" x14ac:dyDescent="0.2">
      <c r="A213" s="237" t="s">
        <v>161</v>
      </c>
      <c r="B213" s="239">
        <v>1211.43</v>
      </c>
      <c r="C213" s="239">
        <v>1218.1300000000001</v>
      </c>
      <c r="D213" s="237" t="s">
        <v>134</v>
      </c>
      <c r="E213" s="242">
        <v>45008</v>
      </c>
      <c r="F213" s="240">
        <v>3856</v>
      </c>
      <c r="G213" s="240">
        <v>3153</v>
      </c>
      <c r="H213" s="240">
        <v>2956</v>
      </c>
    </row>
    <row r="214" spans="1:8" s="241" customFormat="1" x14ac:dyDescent="0.2">
      <c r="A214" s="237" t="s">
        <v>138</v>
      </c>
      <c r="B214" s="239">
        <v>488.15</v>
      </c>
      <c r="C214" s="239">
        <v>488.15</v>
      </c>
      <c r="D214" s="237" t="s">
        <v>139</v>
      </c>
      <c r="E214" s="242">
        <v>45008</v>
      </c>
      <c r="F214" s="240">
        <v>4107</v>
      </c>
      <c r="G214" s="240">
        <v>2869</v>
      </c>
      <c r="H214" s="240">
        <v>2652</v>
      </c>
    </row>
    <row r="215" spans="1:8" s="241" customFormat="1" x14ac:dyDescent="0.2">
      <c r="A215" s="237" t="s">
        <v>225</v>
      </c>
      <c r="B215" s="239">
        <v>3873.86</v>
      </c>
      <c r="C215" s="239">
        <v>3717.85</v>
      </c>
      <c r="D215" s="237">
        <v>161004033</v>
      </c>
      <c r="E215" s="242">
        <v>45009</v>
      </c>
      <c r="F215" s="240">
        <v>2824</v>
      </c>
      <c r="G215" s="240">
        <v>2484</v>
      </c>
      <c r="H215" s="240">
        <v>2262</v>
      </c>
    </row>
    <row r="216" spans="1:8" s="241" customFormat="1" x14ac:dyDescent="0.2">
      <c r="A216" s="237" t="s">
        <v>276</v>
      </c>
      <c r="B216" s="239">
        <v>3962.4</v>
      </c>
      <c r="C216" s="239">
        <v>3767.48</v>
      </c>
      <c r="D216" s="237">
        <v>162005704</v>
      </c>
      <c r="E216" s="242">
        <v>45009</v>
      </c>
      <c r="F216" s="240">
        <v>3250</v>
      </c>
      <c r="G216" s="240">
        <v>3803</v>
      </c>
      <c r="H216" s="240">
        <v>3440</v>
      </c>
    </row>
    <row r="217" spans="1:8" s="241" customFormat="1" x14ac:dyDescent="0.2">
      <c r="A217" s="237" t="s">
        <v>328</v>
      </c>
      <c r="B217" s="239">
        <v>255.34</v>
      </c>
      <c r="C217" s="239">
        <v>255.34</v>
      </c>
      <c r="D217" s="237" t="s">
        <v>329</v>
      </c>
      <c r="E217" s="242">
        <v>45009</v>
      </c>
      <c r="F217" s="240">
        <v>3850</v>
      </c>
      <c r="G217" s="240">
        <v>3258</v>
      </c>
      <c r="H217" s="240">
        <v>2938</v>
      </c>
    </row>
    <row r="218" spans="1:8" s="241" customFormat="1" x14ac:dyDescent="0.2">
      <c r="A218" s="237" t="s">
        <v>136</v>
      </c>
      <c r="B218" s="239">
        <v>871.58</v>
      </c>
      <c r="C218" s="239">
        <v>871.32</v>
      </c>
      <c r="D218" s="237" t="s">
        <v>134</v>
      </c>
      <c r="E218" s="242">
        <v>45009</v>
      </c>
      <c r="F218" s="240">
        <v>4302</v>
      </c>
      <c r="G218" s="240">
        <v>3259</v>
      </c>
      <c r="H218" s="240">
        <v>3068</v>
      </c>
    </row>
    <row r="219" spans="1:8" s="241" customFormat="1" x14ac:dyDescent="0.2">
      <c r="A219" s="237" t="s">
        <v>137</v>
      </c>
      <c r="B219" s="239">
        <v>626.41999999999996</v>
      </c>
      <c r="C219" s="239">
        <v>628.34</v>
      </c>
      <c r="D219" s="237" t="s">
        <v>134</v>
      </c>
      <c r="E219" s="242">
        <v>45009</v>
      </c>
      <c r="F219" s="240">
        <v>4828</v>
      </c>
      <c r="G219" s="240">
        <v>3165</v>
      </c>
      <c r="H219" s="240">
        <v>3002</v>
      </c>
    </row>
    <row r="220" spans="1:8" s="241" customFormat="1" x14ac:dyDescent="0.2">
      <c r="A220" s="237" t="s">
        <v>161</v>
      </c>
      <c r="B220" s="239">
        <v>762.38</v>
      </c>
      <c r="C220" s="239">
        <v>767.91</v>
      </c>
      <c r="D220" s="237" t="s">
        <v>134</v>
      </c>
      <c r="E220" s="242">
        <v>45009</v>
      </c>
      <c r="F220" s="240">
        <v>3656</v>
      </c>
      <c r="G220" s="240">
        <v>3465</v>
      </c>
      <c r="H220" s="240">
        <v>3321</v>
      </c>
    </row>
    <row r="221" spans="1:8" s="241" customFormat="1" x14ac:dyDescent="0.2">
      <c r="A221" s="237" t="s">
        <v>161</v>
      </c>
      <c r="B221" s="239">
        <v>1269.8399999999999</v>
      </c>
      <c r="C221" s="239">
        <v>1277.73</v>
      </c>
      <c r="D221" s="237" t="s">
        <v>134</v>
      </c>
      <c r="E221" s="242">
        <v>45009</v>
      </c>
      <c r="F221" s="240">
        <v>3656</v>
      </c>
      <c r="G221" s="240">
        <v>3465</v>
      </c>
      <c r="H221" s="240">
        <v>3321</v>
      </c>
    </row>
    <row r="222" spans="1:8" s="241" customFormat="1" x14ac:dyDescent="0.2">
      <c r="A222" s="237" t="s">
        <v>140</v>
      </c>
      <c r="B222" s="239">
        <v>4165.6000000000004</v>
      </c>
      <c r="C222" s="239">
        <v>3854.99</v>
      </c>
      <c r="D222" s="237">
        <v>161001405</v>
      </c>
      <c r="E222" s="242">
        <v>45010</v>
      </c>
      <c r="F222" s="240">
        <v>4543</v>
      </c>
      <c r="G222" s="240">
        <v>2600</v>
      </c>
      <c r="H222" s="240">
        <v>2383</v>
      </c>
    </row>
    <row r="223" spans="1:8" s="241" customFormat="1" x14ac:dyDescent="0.2">
      <c r="A223" s="237" t="s">
        <v>225</v>
      </c>
      <c r="B223" s="239">
        <v>4039.14</v>
      </c>
      <c r="C223" s="239">
        <v>3747.05</v>
      </c>
      <c r="D223" s="237">
        <v>161004034</v>
      </c>
      <c r="E223" s="242">
        <v>45010</v>
      </c>
      <c r="F223" s="240">
        <v>3353</v>
      </c>
      <c r="G223" s="240">
        <v>2275</v>
      </c>
      <c r="H223" s="240">
        <v>2030</v>
      </c>
    </row>
    <row r="224" spans="1:8" s="241" customFormat="1" x14ac:dyDescent="0.2">
      <c r="A224" s="237" t="s">
        <v>225</v>
      </c>
      <c r="B224" s="239">
        <v>3990.8</v>
      </c>
      <c r="C224" s="239">
        <v>3842.4</v>
      </c>
      <c r="D224" s="237">
        <v>161004035</v>
      </c>
      <c r="E224" s="242">
        <v>45010</v>
      </c>
      <c r="F224" s="240">
        <v>3252</v>
      </c>
      <c r="G224" s="240">
        <v>2852</v>
      </c>
      <c r="H224" s="240">
        <v>2584</v>
      </c>
    </row>
    <row r="225" spans="1:8" s="241" customFormat="1" x14ac:dyDescent="0.2">
      <c r="A225" s="237" t="s">
        <v>276</v>
      </c>
      <c r="B225" s="239">
        <v>3687.78</v>
      </c>
      <c r="C225" s="239">
        <v>3680.88</v>
      </c>
      <c r="D225" s="237">
        <v>162005708</v>
      </c>
      <c r="E225" s="242">
        <v>45010</v>
      </c>
      <c r="F225" s="240">
        <v>3250</v>
      </c>
      <c r="G225" s="240">
        <v>3974</v>
      </c>
      <c r="H225" s="240">
        <v>3589</v>
      </c>
    </row>
    <row r="226" spans="1:8" s="241" customFormat="1" x14ac:dyDescent="0.2">
      <c r="A226" s="237" t="s">
        <v>276</v>
      </c>
      <c r="B226" s="239">
        <v>3668.2</v>
      </c>
      <c r="C226" s="239">
        <v>3517.36</v>
      </c>
      <c r="D226" s="237">
        <v>162005713</v>
      </c>
      <c r="E226" s="242">
        <v>45010</v>
      </c>
      <c r="F226" s="240">
        <v>3250</v>
      </c>
      <c r="G226" s="240">
        <v>3236</v>
      </c>
      <c r="H226" s="240">
        <v>2948</v>
      </c>
    </row>
    <row r="227" spans="1:8" s="241" customFormat="1" x14ac:dyDescent="0.2">
      <c r="A227" s="237" t="s">
        <v>328</v>
      </c>
      <c r="B227" s="239">
        <v>647.16999999999996</v>
      </c>
      <c r="C227" s="239">
        <v>647.16999999999996</v>
      </c>
      <c r="D227" s="237" t="s">
        <v>329</v>
      </c>
      <c r="E227" s="242">
        <v>45010</v>
      </c>
      <c r="F227" s="240">
        <v>3850</v>
      </c>
      <c r="G227" s="240">
        <v>3258</v>
      </c>
      <c r="H227" s="240">
        <v>2938</v>
      </c>
    </row>
    <row r="228" spans="1:8" s="241" customFormat="1" x14ac:dyDescent="0.2">
      <c r="A228" s="237" t="s">
        <v>136</v>
      </c>
      <c r="B228" s="239">
        <v>279.67</v>
      </c>
      <c r="C228" s="239">
        <v>279.64999999999998</v>
      </c>
      <c r="D228" s="237" t="s">
        <v>134</v>
      </c>
      <c r="E228" s="242">
        <v>45010</v>
      </c>
      <c r="F228" s="240">
        <v>4021</v>
      </c>
      <c r="G228" s="240">
        <v>2807</v>
      </c>
      <c r="H228" s="240">
        <v>2533</v>
      </c>
    </row>
    <row r="229" spans="1:8" s="241" customFormat="1" x14ac:dyDescent="0.2">
      <c r="A229" s="237" t="s">
        <v>137</v>
      </c>
      <c r="B229" s="239">
        <v>677.35</v>
      </c>
      <c r="C229" s="239">
        <v>679.64</v>
      </c>
      <c r="D229" s="237" t="s">
        <v>134</v>
      </c>
      <c r="E229" s="242">
        <v>45010</v>
      </c>
      <c r="F229" s="240">
        <v>4912</v>
      </c>
      <c r="G229" s="240">
        <v>3650</v>
      </c>
      <c r="H229" s="240">
        <v>3367</v>
      </c>
    </row>
    <row r="230" spans="1:8" s="241" customFormat="1" x14ac:dyDescent="0.2">
      <c r="A230" s="237" t="s">
        <v>161</v>
      </c>
      <c r="B230" s="239">
        <v>706.36</v>
      </c>
      <c r="C230" s="239">
        <v>710.48</v>
      </c>
      <c r="D230" s="237" t="s">
        <v>134</v>
      </c>
      <c r="E230" s="242">
        <v>45010</v>
      </c>
      <c r="F230" s="240">
        <v>3953</v>
      </c>
      <c r="G230" s="240">
        <v>3713</v>
      </c>
      <c r="H230" s="240">
        <v>3450</v>
      </c>
    </row>
    <row r="231" spans="1:8" s="241" customFormat="1" x14ac:dyDescent="0.2">
      <c r="A231" s="237" t="s">
        <v>161</v>
      </c>
      <c r="B231" s="239">
        <v>1042.76</v>
      </c>
      <c r="C231" s="239">
        <v>1049.6199999999999</v>
      </c>
      <c r="D231" s="237" t="s">
        <v>134</v>
      </c>
      <c r="E231" s="242">
        <v>45010</v>
      </c>
      <c r="F231" s="240">
        <v>3953</v>
      </c>
      <c r="G231" s="240">
        <v>3713</v>
      </c>
      <c r="H231" s="240">
        <v>3450</v>
      </c>
    </row>
    <row r="232" spans="1:8" s="241" customFormat="1" x14ac:dyDescent="0.2">
      <c r="A232" s="237" t="s">
        <v>225</v>
      </c>
      <c r="B232" s="239">
        <v>3917.2</v>
      </c>
      <c r="C232" s="239">
        <v>3887.1</v>
      </c>
      <c r="D232" s="237">
        <v>161004036</v>
      </c>
      <c r="E232" s="242">
        <v>45011</v>
      </c>
      <c r="F232" s="240">
        <v>2320</v>
      </c>
      <c r="G232" s="240">
        <v>2753</v>
      </c>
      <c r="H232" s="240">
        <v>2492</v>
      </c>
    </row>
    <row r="233" spans="1:8" s="241" customFormat="1" x14ac:dyDescent="0.2">
      <c r="A233" s="237" t="s">
        <v>225</v>
      </c>
      <c r="B233" s="239">
        <v>4033.2</v>
      </c>
      <c r="C233" s="239">
        <v>3887.1</v>
      </c>
      <c r="D233" s="237">
        <v>161004037</v>
      </c>
      <c r="E233" s="242">
        <v>45011</v>
      </c>
      <c r="F233" s="240">
        <v>2385</v>
      </c>
      <c r="G233" s="240">
        <v>2984</v>
      </c>
      <c r="H233" s="240">
        <v>2661</v>
      </c>
    </row>
    <row r="234" spans="1:8" s="241" customFormat="1" x14ac:dyDescent="0.2">
      <c r="A234" s="237" t="s">
        <v>305</v>
      </c>
      <c r="B234" s="239">
        <v>4020.63</v>
      </c>
      <c r="C234" s="239">
        <v>4020.63</v>
      </c>
      <c r="D234" s="237">
        <v>262001568</v>
      </c>
      <c r="E234" s="242">
        <v>45011</v>
      </c>
      <c r="F234" s="240">
        <v>4330</v>
      </c>
      <c r="G234" s="240">
        <v>3545</v>
      </c>
      <c r="H234" s="240">
        <v>3200</v>
      </c>
    </row>
    <row r="235" spans="1:8" s="241" customFormat="1" x14ac:dyDescent="0.2">
      <c r="A235" s="237" t="s">
        <v>328</v>
      </c>
      <c r="B235" s="239">
        <v>438.67</v>
      </c>
      <c r="C235" s="239">
        <v>438.67</v>
      </c>
      <c r="D235" s="237" t="s">
        <v>329</v>
      </c>
      <c r="E235" s="242">
        <v>45011</v>
      </c>
      <c r="F235" s="240">
        <v>3850</v>
      </c>
      <c r="G235" s="240">
        <v>3258</v>
      </c>
      <c r="H235" s="240">
        <v>2938</v>
      </c>
    </row>
    <row r="236" spans="1:8" s="241" customFormat="1" x14ac:dyDescent="0.2">
      <c r="A236" s="237" t="s">
        <v>137</v>
      </c>
      <c r="B236" s="239">
        <v>410.39</v>
      </c>
      <c r="C236" s="239">
        <v>411.9</v>
      </c>
      <c r="D236" s="237" t="s">
        <v>134</v>
      </c>
      <c r="E236" s="242">
        <v>45011</v>
      </c>
      <c r="F236" s="240">
        <v>4806</v>
      </c>
      <c r="G236" s="240">
        <v>3880</v>
      </c>
      <c r="H236" s="240">
        <v>3594</v>
      </c>
    </row>
    <row r="237" spans="1:8" s="241" customFormat="1" x14ac:dyDescent="0.2">
      <c r="A237" s="237" t="s">
        <v>161</v>
      </c>
      <c r="B237" s="239">
        <v>850.76</v>
      </c>
      <c r="C237" s="239">
        <v>855.7</v>
      </c>
      <c r="D237" s="237" t="s">
        <v>134</v>
      </c>
      <c r="E237" s="242">
        <v>45011</v>
      </c>
      <c r="F237" s="240">
        <v>4079</v>
      </c>
      <c r="G237" s="240">
        <v>4053</v>
      </c>
      <c r="H237" s="240">
        <v>3817</v>
      </c>
    </row>
    <row r="238" spans="1:8" s="241" customFormat="1" x14ac:dyDescent="0.2">
      <c r="A238" s="237" t="s">
        <v>161</v>
      </c>
      <c r="B238" s="239">
        <v>1511.33</v>
      </c>
      <c r="C238" s="239">
        <v>1520.63</v>
      </c>
      <c r="D238" s="237" t="s">
        <v>134</v>
      </c>
      <c r="E238" s="242">
        <v>45011</v>
      </c>
      <c r="F238" s="240">
        <v>4079</v>
      </c>
      <c r="G238" s="240">
        <v>4053</v>
      </c>
      <c r="H238" s="240">
        <v>3817</v>
      </c>
    </row>
    <row r="239" spans="1:8" s="241" customFormat="1" x14ac:dyDescent="0.2">
      <c r="A239" s="237" t="s">
        <v>140</v>
      </c>
      <c r="B239" s="239">
        <v>4118.3999999999996</v>
      </c>
      <c r="C239" s="239">
        <v>3925.16</v>
      </c>
      <c r="D239" s="237">
        <v>141000080</v>
      </c>
      <c r="E239" s="242">
        <v>45012</v>
      </c>
      <c r="F239" s="240">
        <v>4699</v>
      </c>
      <c r="G239" s="240">
        <v>3876</v>
      </c>
      <c r="H239" s="240">
        <v>3657</v>
      </c>
    </row>
    <row r="240" spans="1:8" s="241" customFormat="1" x14ac:dyDescent="0.2">
      <c r="A240" s="237" t="s">
        <v>225</v>
      </c>
      <c r="B240" s="239">
        <v>3908.97</v>
      </c>
      <c r="C240" s="239">
        <v>3760.1</v>
      </c>
      <c r="D240" s="237">
        <v>161004038</v>
      </c>
      <c r="E240" s="242">
        <v>45012</v>
      </c>
      <c r="F240" s="240">
        <v>1915</v>
      </c>
      <c r="G240" s="240">
        <v>2469</v>
      </c>
      <c r="H240" s="240">
        <v>2221</v>
      </c>
    </row>
    <row r="241" spans="1:8" s="241" customFormat="1" x14ac:dyDescent="0.2">
      <c r="A241" s="237" t="s">
        <v>328</v>
      </c>
      <c r="B241" s="239">
        <v>526.13</v>
      </c>
      <c r="C241" s="239">
        <v>526.13</v>
      </c>
      <c r="D241" s="237" t="s">
        <v>329</v>
      </c>
      <c r="E241" s="242">
        <v>45012</v>
      </c>
      <c r="F241" s="240">
        <v>3850</v>
      </c>
      <c r="G241" s="240">
        <v>3258</v>
      </c>
      <c r="H241" s="240">
        <v>2938</v>
      </c>
    </row>
    <row r="242" spans="1:8" s="241" customFormat="1" x14ac:dyDescent="0.2">
      <c r="A242" s="237" t="s">
        <v>136</v>
      </c>
      <c r="B242" s="239">
        <v>149.33000000000001</v>
      </c>
      <c r="C242" s="239">
        <v>149.16999999999999</v>
      </c>
      <c r="D242" s="237" t="s">
        <v>134</v>
      </c>
      <c r="E242" s="242">
        <v>45012</v>
      </c>
      <c r="F242" s="240">
        <v>4053</v>
      </c>
      <c r="G242" s="240">
        <v>1799</v>
      </c>
      <c r="H242" s="240">
        <v>1598</v>
      </c>
    </row>
    <row r="243" spans="1:8" s="241" customFormat="1" x14ac:dyDescent="0.2">
      <c r="A243" s="237" t="s">
        <v>137</v>
      </c>
      <c r="B243" s="239">
        <v>516.46</v>
      </c>
      <c r="C243" s="239">
        <v>517.79999999999995</v>
      </c>
      <c r="D243" s="237" t="s">
        <v>134</v>
      </c>
      <c r="E243" s="242">
        <v>45012</v>
      </c>
      <c r="F243" s="240">
        <v>4826</v>
      </c>
      <c r="G243" s="240">
        <v>3587</v>
      </c>
      <c r="H243" s="240">
        <v>3273</v>
      </c>
    </row>
    <row r="244" spans="1:8" s="241" customFormat="1" x14ac:dyDescent="0.2">
      <c r="A244" s="237" t="s">
        <v>161</v>
      </c>
      <c r="B244" s="239">
        <v>753.31</v>
      </c>
      <c r="C244" s="239">
        <v>757.98</v>
      </c>
      <c r="D244" s="237" t="s">
        <v>134</v>
      </c>
      <c r="E244" s="242">
        <v>45012</v>
      </c>
      <c r="F244" s="240">
        <v>4273</v>
      </c>
      <c r="G244" s="240">
        <v>3801</v>
      </c>
      <c r="H244" s="240">
        <v>3535</v>
      </c>
    </row>
    <row r="245" spans="1:8" s="241" customFormat="1" x14ac:dyDescent="0.2">
      <c r="A245" s="237" t="s">
        <v>161</v>
      </c>
      <c r="B245" s="239">
        <v>1349.9</v>
      </c>
      <c r="C245" s="239">
        <v>1357.26</v>
      </c>
      <c r="D245" s="237" t="s">
        <v>134</v>
      </c>
      <c r="E245" s="242">
        <v>45012</v>
      </c>
      <c r="F245" s="240">
        <v>4273</v>
      </c>
      <c r="G245" s="240">
        <v>3801</v>
      </c>
      <c r="H245" s="240">
        <v>3535</v>
      </c>
    </row>
    <row r="246" spans="1:8" s="241" customFormat="1" x14ac:dyDescent="0.2">
      <c r="A246" s="237" t="s">
        <v>145</v>
      </c>
      <c r="B246" s="239">
        <v>3896.58</v>
      </c>
      <c r="C246" s="239">
        <v>3554.04</v>
      </c>
      <c r="D246" s="237">
        <v>161002903</v>
      </c>
      <c r="E246" s="242">
        <v>45013</v>
      </c>
      <c r="F246" s="240">
        <v>3828</v>
      </c>
      <c r="G246" s="240">
        <v>4072</v>
      </c>
      <c r="H246" s="240">
        <v>3741</v>
      </c>
    </row>
    <row r="247" spans="1:8" s="241" customFormat="1" x14ac:dyDescent="0.2">
      <c r="A247" s="237" t="s">
        <v>225</v>
      </c>
      <c r="B247" s="239">
        <v>3883.2</v>
      </c>
      <c r="C247" s="239">
        <v>3668.1</v>
      </c>
      <c r="D247" s="237">
        <v>161004039</v>
      </c>
      <c r="E247" s="242">
        <v>45013</v>
      </c>
      <c r="F247" s="240">
        <v>2749</v>
      </c>
      <c r="G247" s="240">
        <v>3639</v>
      </c>
      <c r="H247" s="240">
        <v>3307</v>
      </c>
    </row>
    <row r="248" spans="1:8" s="241" customFormat="1" x14ac:dyDescent="0.2">
      <c r="A248" s="237" t="s">
        <v>225</v>
      </c>
      <c r="B248" s="239">
        <v>3890.4</v>
      </c>
      <c r="C248" s="239">
        <v>3703.83</v>
      </c>
      <c r="D248" s="237">
        <v>161004040</v>
      </c>
      <c r="E248" s="242">
        <v>45013</v>
      </c>
      <c r="F248" s="240">
        <v>4252</v>
      </c>
      <c r="G248" s="240">
        <v>2878</v>
      </c>
      <c r="H248" s="240">
        <v>2602</v>
      </c>
    </row>
    <row r="249" spans="1:8" s="241" customFormat="1" x14ac:dyDescent="0.2">
      <c r="A249" s="237" t="s">
        <v>265</v>
      </c>
      <c r="B249" s="239">
        <v>3905.7</v>
      </c>
      <c r="C249" s="239">
        <v>3589.17</v>
      </c>
      <c r="D249" s="237">
        <v>161010421</v>
      </c>
      <c r="E249" s="242">
        <v>45013</v>
      </c>
      <c r="F249" s="240">
        <v>4369</v>
      </c>
      <c r="G249" s="240">
        <v>3993</v>
      </c>
      <c r="H249" s="240">
        <v>3706</v>
      </c>
    </row>
    <row r="250" spans="1:8" s="241" customFormat="1" x14ac:dyDescent="0.2">
      <c r="A250" s="237" t="s">
        <v>328</v>
      </c>
      <c r="B250" s="239">
        <v>306.27999999999997</v>
      </c>
      <c r="C250" s="239">
        <v>306.27999999999997</v>
      </c>
      <c r="D250" s="237" t="s">
        <v>329</v>
      </c>
      <c r="E250" s="242">
        <v>45013</v>
      </c>
      <c r="F250" s="240">
        <v>3850</v>
      </c>
      <c r="G250" s="240">
        <v>3258</v>
      </c>
      <c r="H250" s="240">
        <v>2938</v>
      </c>
    </row>
    <row r="251" spans="1:8" s="241" customFormat="1" x14ac:dyDescent="0.2">
      <c r="A251" s="237" t="s">
        <v>136</v>
      </c>
      <c r="B251" s="239">
        <v>884.99</v>
      </c>
      <c r="C251" s="239">
        <v>885.66</v>
      </c>
      <c r="D251" s="237" t="s">
        <v>134</v>
      </c>
      <c r="E251" s="242">
        <v>45013</v>
      </c>
      <c r="F251" s="240">
        <v>3987</v>
      </c>
      <c r="G251" s="240">
        <v>4534</v>
      </c>
      <c r="H251" s="240">
        <v>4325</v>
      </c>
    </row>
    <row r="252" spans="1:8" s="241" customFormat="1" x14ac:dyDescent="0.2">
      <c r="A252" s="237" t="s">
        <v>137</v>
      </c>
      <c r="B252" s="239">
        <v>607.61</v>
      </c>
      <c r="C252" s="239">
        <v>609.73</v>
      </c>
      <c r="D252" s="237" t="s">
        <v>134</v>
      </c>
      <c r="E252" s="242">
        <v>45013</v>
      </c>
      <c r="F252" s="240">
        <v>5181</v>
      </c>
      <c r="G252" s="240">
        <v>3929</v>
      </c>
      <c r="H252" s="240">
        <v>3592</v>
      </c>
    </row>
    <row r="253" spans="1:8" s="241" customFormat="1" x14ac:dyDescent="0.2">
      <c r="A253" s="237" t="s">
        <v>161</v>
      </c>
      <c r="B253" s="239">
        <v>738.95</v>
      </c>
      <c r="C253" s="239">
        <v>743.09</v>
      </c>
      <c r="D253" s="237" t="s">
        <v>134</v>
      </c>
      <c r="E253" s="242">
        <v>45013</v>
      </c>
      <c r="F253" s="240">
        <v>3942</v>
      </c>
      <c r="G253" s="240">
        <v>4338</v>
      </c>
      <c r="H253" s="240">
        <v>4027</v>
      </c>
    </row>
    <row r="254" spans="1:8" s="241" customFormat="1" x14ac:dyDescent="0.2">
      <c r="A254" s="237" t="s">
        <v>161</v>
      </c>
      <c r="B254" s="239">
        <v>1068.96</v>
      </c>
      <c r="C254" s="239">
        <v>1075.23</v>
      </c>
      <c r="D254" s="237" t="s">
        <v>134</v>
      </c>
      <c r="E254" s="242">
        <v>45013</v>
      </c>
      <c r="F254" s="240">
        <v>3942</v>
      </c>
      <c r="G254" s="240">
        <v>4338</v>
      </c>
      <c r="H254" s="240">
        <v>4027</v>
      </c>
    </row>
    <row r="255" spans="1:8" s="241" customFormat="1" x14ac:dyDescent="0.2">
      <c r="A255" s="237" t="s">
        <v>128</v>
      </c>
      <c r="B255" s="239">
        <v>4156.5</v>
      </c>
      <c r="C255" s="239">
        <v>4097.55</v>
      </c>
      <c r="D255" s="237">
        <v>161003612</v>
      </c>
      <c r="E255" s="242">
        <v>45014</v>
      </c>
      <c r="F255" s="240">
        <v>4132</v>
      </c>
      <c r="G255" s="240">
        <v>4091</v>
      </c>
      <c r="H255" s="240">
        <v>3737</v>
      </c>
    </row>
    <row r="256" spans="1:8" s="241" customFormat="1" x14ac:dyDescent="0.2">
      <c r="A256" s="237" t="s">
        <v>265</v>
      </c>
      <c r="B256" s="239">
        <v>4155.6000000000004</v>
      </c>
      <c r="C256" s="239">
        <v>3830.9</v>
      </c>
      <c r="D256" s="237">
        <v>161010430</v>
      </c>
      <c r="E256" s="242">
        <v>45014</v>
      </c>
      <c r="F256" s="240">
        <v>4124</v>
      </c>
      <c r="G256" s="240">
        <v>4387</v>
      </c>
      <c r="H256" s="240">
        <v>4087</v>
      </c>
    </row>
    <row r="257" spans="1:8" s="241" customFormat="1" x14ac:dyDescent="0.2">
      <c r="A257" s="237" t="s">
        <v>328</v>
      </c>
      <c r="B257" s="239">
        <v>654.86</v>
      </c>
      <c r="C257" s="239">
        <v>654.86</v>
      </c>
      <c r="D257" s="237" t="s">
        <v>329</v>
      </c>
      <c r="E257" s="242">
        <v>45014</v>
      </c>
      <c r="F257" s="240">
        <v>3850</v>
      </c>
      <c r="G257" s="240">
        <v>3258</v>
      </c>
      <c r="H257" s="240">
        <v>2938</v>
      </c>
    </row>
    <row r="258" spans="1:8" s="241" customFormat="1" x14ac:dyDescent="0.2">
      <c r="A258" s="237" t="s">
        <v>136</v>
      </c>
      <c r="B258" s="239">
        <v>738.13</v>
      </c>
      <c r="C258" s="239">
        <v>738.18</v>
      </c>
      <c r="D258" s="237" t="s">
        <v>134</v>
      </c>
      <c r="E258" s="242">
        <v>45014</v>
      </c>
      <c r="F258" s="240">
        <v>4173</v>
      </c>
      <c r="G258" s="240">
        <v>2928</v>
      </c>
      <c r="H258" s="240">
        <v>2669</v>
      </c>
    </row>
    <row r="259" spans="1:8" s="241" customFormat="1" x14ac:dyDescent="0.2">
      <c r="A259" s="237" t="s">
        <v>137</v>
      </c>
      <c r="B259" s="239">
        <v>479.02</v>
      </c>
      <c r="C259" s="239">
        <v>480.42</v>
      </c>
      <c r="D259" s="237" t="s">
        <v>134</v>
      </c>
      <c r="E259" s="242">
        <v>45014</v>
      </c>
      <c r="F259" s="240">
        <v>2902</v>
      </c>
      <c r="G259" s="240">
        <v>2781</v>
      </c>
      <c r="H259" s="240">
        <v>2451</v>
      </c>
    </row>
    <row r="260" spans="1:8" s="241" customFormat="1" x14ac:dyDescent="0.2">
      <c r="A260" s="237" t="s">
        <v>161</v>
      </c>
      <c r="B260" s="239">
        <v>695.44</v>
      </c>
      <c r="C260" s="239">
        <v>699.71</v>
      </c>
      <c r="D260" s="237" t="s">
        <v>134</v>
      </c>
      <c r="E260" s="242">
        <v>45014</v>
      </c>
      <c r="F260" s="240">
        <v>4034</v>
      </c>
      <c r="G260" s="240">
        <v>3115</v>
      </c>
      <c r="H260" s="240">
        <v>2855</v>
      </c>
    </row>
    <row r="261" spans="1:8" s="241" customFormat="1" x14ac:dyDescent="0.2">
      <c r="A261" s="237" t="s">
        <v>161</v>
      </c>
      <c r="B261" s="239">
        <v>1164.19</v>
      </c>
      <c r="C261" s="239">
        <v>1169.74</v>
      </c>
      <c r="D261" s="237" t="s">
        <v>134</v>
      </c>
      <c r="E261" s="242">
        <v>45014</v>
      </c>
      <c r="F261" s="240">
        <v>4034</v>
      </c>
      <c r="G261" s="240">
        <v>3115</v>
      </c>
      <c r="H261" s="240">
        <v>2855</v>
      </c>
    </row>
    <row r="262" spans="1:8" s="241" customFormat="1" x14ac:dyDescent="0.2">
      <c r="A262" s="237" t="s">
        <v>225</v>
      </c>
      <c r="B262" s="239">
        <v>3943.82</v>
      </c>
      <c r="C262" s="239">
        <v>3669.95</v>
      </c>
      <c r="D262" s="237">
        <v>161004041</v>
      </c>
      <c r="E262" s="242">
        <v>45015</v>
      </c>
      <c r="F262" s="240">
        <v>2893</v>
      </c>
      <c r="G262" s="240">
        <v>3990</v>
      </c>
      <c r="H262" s="240">
        <v>3688</v>
      </c>
    </row>
    <row r="263" spans="1:8" s="241" customFormat="1" x14ac:dyDescent="0.2">
      <c r="A263" s="237" t="s">
        <v>136</v>
      </c>
      <c r="B263" s="239">
        <v>682.77</v>
      </c>
      <c r="C263" s="239">
        <v>683.63</v>
      </c>
      <c r="D263" s="237" t="s">
        <v>134</v>
      </c>
      <c r="E263" s="242">
        <v>45015</v>
      </c>
      <c r="F263" s="240">
        <v>4373</v>
      </c>
      <c r="G263" s="240">
        <v>3987</v>
      </c>
      <c r="H263" s="240">
        <v>3711</v>
      </c>
    </row>
    <row r="264" spans="1:8" s="241" customFormat="1" x14ac:dyDescent="0.2">
      <c r="A264" s="237" t="s">
        <v>137</v>
      </c>
      <c r="B264" s="239">
        <v>673.5</v>
      </c>
      <c r="C264" s="239">
        <v>675.41</v>
      </c>
      <c r="D264" s="237" t="s">
        <v>134</v>
      </c>
      <c r="E264" s="242">
        <v>45015</v>
      </c>
      <c r="F264" s="240">
        <v>4364</v>
      </c>
      <c r="G264" s="240">
        <v>2963</v>
      </c>
      <c r="H264" s="240">
        <v>2764</v>
      </c>
    </row>
    <row r="265" spans="1:8" s="241" customFormat="1" x14ac:dyDescent="0.2">
      <c r="A265" s="237" t="s">
        <v>161</v>
      </c>
      <c r="B265" s="239">
        <v>570.53</v>
      </c>
      <c r="C265" s="239">
        <v>572.62</v>
      </c>
      <c r="D265" s="237" t="s">
        <v>134</v>
      </c>
      <c r="E265" s="242">
        <v>45015</v>
      </c>
      <c r="F265" s="240">
        <v>4097</v>
      </c>
      <c r="G265" s="240">
        <v>3633</v>
      </c>
      <c r="H265" s="240">
        <v>3382</v>
      </c>
    </row>
    <row r="266" spans="1:8" s="241" customFormat="1" x14ac:dyDescent="0.2">
      <c r="A266" s="237" t="s">
        <v>161</v>
      </c>
      <c r="B266" s="239">
        <v>1204.82</v>
      </c>
      <c r="C266" s="239">
        <v>1209.24</v>
      </c>
      <c r="D266" s="237" t="s">
        <v>134</v>
      </c>
      <c r="E266" s="242">
        <v>45015</v>
      </c>
      <c r="F266" s="240">
        <v>4097</v>
      </c>
      <c r="G266" s="240">
        <v>3633</v>
      </c>
      <c r="H266" s="240">
        <v>3382</v>
      </c>
    </row>
    <row r="267" spans="1:8" s="241" customFormat="1" x14ac:dyDescent="0.2">
      <c r="A267" s="237" t="s">
        <v>140</v>
      </c>
      <c r="B267" s="239">
        <v>3821.05</v>
      </c>
      <c r="C267" s="239">
        <v>3595.71</v>
      </c>
      <c r="D267" s="237">
        <v>161001406</v>
      </c>
      <c r="E267" s="242">
        <v>45016</v>
      </c>
      <c r="F267" s="240">
        <v>4583</v>
      </c>
      <c r="G267" s="240">
        <v>4490</v>
      </c>
      <c r="H267" s="240">
        <v>4127</v>
      </c>
    </row>
    <row r="268" spans="1:8" s="241" customFormat="1" x14ac:dyDescent="0.2">
      <c r="A268" s="237" t="s">
        <v>136</v>
      </c>
      <c r="B268" s="239">
        <v>654.89</v>
      </c>
      <c r="C268" s="239">
        <v>655.26</v>
      </c>
      <c r="D268" s="237" t="s">
        <v>134</v>
      </c>
      <c r="E268" s="242">
        <v>45016</v>
      </c>
      <c r="F268" s="240">
        <v>4244</v>
      </c>
      <c r="G268" s="240">
        <v>3974</v>
      </c>
      <c r="H268" s="240">
        <v>3601</v>
      </c>
    </row>
    <row r="269" spans="1:8" s="241" customFormat="1" x14ac:dyDescent="0.2">
      <c r="A269" s="237" t="s">
        <v>137</v>
      </c>
      <c r="B269" s="239">
        <v>697.01</v>
      </c>
      <c r="C269" s="239">
        <v>700.28</v>
      </c>
      <c r="D269" s="237" t="s">
        <v>134</v>
      </c>
      <c r="E269" s="242">
        <v>45016</v>
      </c>
      <c r="F269" s="240">
        <v>4647</v>
      </c>
      <c r="G269" s="240">
        <v>4150</v>
      </c>
      <c r="H269" s="240">
        <v>3759</v>
      </c>
    </row>
    <row r="270" spans="1:8" s="241" customFormat="1" x14ac:dyDescent="0.2">
      <c r="A270" s="237" t="s">
        <v>161</v>
      </c>
      <c r="B270" s="239">
        <v>587.16999999999996</v>
      </c>
      <c r="C270" s="239">
        <v>589.1</v>
      </c>
      <c r="D270" s="237" t="s">
        <v>134</v>
      </c>
      <c r="E270" s="242">
        <v>45016</v>
      </c>
      <c r="F270" s="240">
        <v>4654</v>
      </c>
      <c r="G270" s="240">
        <v>3894</v>
      </c>
      <c r="H270" s="240">
        <v>3515</v>
      </c>
    </row>
    <row r="271" spans="1:8" s="241" customFormat="1" x14ac:dyDescent="0.2">
      <c r="A271" s="237" t="s">
        <v>161</v>
      </c>
      <c r="B271" s="239">
        <v>1115.52</v>
      </c>
      <c r="C271" s="239">
        <v>1118.46</v>
      </c>
      <c r="D271" s="237" t="s">
        <v>134</v>
      </c>
      <c r="E271" s="242">
        <v>45016</v>
      </c>
      <c r="F271" s="240">
        <v>4654</v>
      </c>
      <c r="G271" s="240">
        <v>3894</v>
      </c>
      <c r="H271" s="240">
        <v>3515</v>
      </c>
    </row>
    <row r="272" spans="1:8" s="246" customFormat="1" x14ac:dyDescent="0.2">
      <c r="A272" s="243" t="s">
        <v>321</v>
      </c>
      <c r="B272" s="244" t="s">
        <v>320</v>
      </c>
      <c r="C272" s="245">
        <f>SUM(C2:C271)</f>
        <v>644954.07000000018</v>
      </c>
      <c r="D272" s="244" t="s">
        <v>320</v>
      </c>
      <c r="E272" s="244" t="s">
        <v>320</v>
      </c>
      <c r="F272" s="243">
        <f>(SUMPRODUCT($C$2:$C$271,F2:F271)/$C$272)</f>
        <v>4009.0542698490149</v>
      </c>
      <c r="G272" s="243">
        <f t="shared" ref="G272" si="0">ROUND(SUMPRODUCT($C$2:$C$271,G2:G271)/$C$272,0)</f>
        <v>3559</v>
      </c>
      <c r="H272" s="243">
        <f>(SUMPRODUCT($C$2:$C$271,H2:H271)/$C$272)</f>
        <v>3260.3803410838232</v>
      </c>
    </row>
    <row r="273" spans="1:42" s="249" customFormat="1" x14ac:dyDescent="0.2">
      <c r="A273" s="247"/>
      <c r="B273" s="247"/>
      <c r="C273" s="248"/>
      <c r="D273" s="247"/>
      <c r="E273" s="247"/>
      <c r="F273" s="247"/>
      <c r="G273" s="247"/>
      <c r="H273" s="247"/>
      <c r="I273" s="247"/>
      <c r="J273" s="247"/>
      <c r="K273" s="247"/>
      <c r="L273" s="247"/>
      <c r="M273" s="247"/>
      <c r="N273" s="247"/>
      <c r="O273" s="247"/>
      <c r="P273" s="247"/>
      <c r="Q273" s="247"/>
      <c r="R273" s="247"/>
      <c r="S273" s="247"/>
      <c r="T273" s="247"/>
      <c r="U273" s="247"/>
      <c r="V273" s="247"/>
      <c r="W273" s="247"/>
      <c r="X273" s="247"/>
      <c r="Y273" s="247"/>
      <c r="Z273" s="247"/>
      <c r="AA273" s="247"/>
      <c r="AB273" s="247"/>
      <c r="AC273" s="247"/>
      <c r="AD273" s="247"/>
      <c r="AE273" s="247"/>
      <c r="AF273" s="247"/>
      <c r="AG273" s="247"/>
      <c r="AH273" s="247"/>
      <c r="AI273" s="247"/>
      <c r="AJ273" s="247"/>
      <c r="AK273" s="247"/>
      <c r="AL273" s="247"/>
      <c r="AM273" s="247"/>
      <c r="AN273" s="247"/>
      <c r="AO273" s="247"/>
      <c r="AP273" s="247"/>
    </row>
  </sheetData>
  <autoFilter ref="A1:H271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9"/>
  <sheetViews>
    <sheetView view="pageBreakPreview" zoomScaleSheetLayoutView="100" workbookViewId="0">
      <pane ySplit="1" topLeftCell="A224" activePane="bottomLeft" state="frozen"/>
      <selection activeCell="B2" sqref="B2"/>
      <selection pane="bottomLeft" activeCell="E259" sqref="E259"/>
    </sheetView>
  </sheetViews>
  <sheetFormatPr defaultColWidth="9.33203125" defaultRowHeight="12.75" x14ac:dyDescent="0.2"/>
  <cols>
    <col min="1" max="1" width="58.33203125" style="89" customWidth="1"/>
    <col min="2" max="2" width="15" style="94" customWidth="1"/>
    <col min="3" max="3" width="11.6640625" style="89" customWidth="1"/>
    <col min="4" max="4" width="11.6640625" style="95" customWidth="1"/>
    <col min="5" max="7" width="10.83203125" style="89" customWidth="1"/>
    <col min="8" max="16384" width="9.33203125" style="89"/>
  </cols>
  <sheetData>
    <row r="1" spans="1:7" s="66" customFormat="1" ht="38.25" x14ac:dyDescent="0.2">
      <c r="A1" s="82" t="s">
        <v>114</v>
      </c>
      <c r="B1" s="83" t="s">
        <v>115</v>
      </c>
      <c r="C1" s="82" t="s">
        <v>116</v>
      </c>
      <c r="D1" s="84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86" t="s">
        <v>121</v>
      </c>
      <c r="B2" s="87">
        <v>74643.25</v>
      </c>
      <c r="C2" s="86"/>
      <c r="D2" s="88"/>
      <c r="E2" s="86">
        <v>3905</v>
      </c>
      <c r="F2" s="86">
        <v>3443</v>
      </c>
      <c r="G2" s="86">
        <v>3110</v>
      </c>
    </row>
    <row r="3" spans="1:7" x14ac:dyDescent="0.2">
      <c r="A3" s="86" t="s">
        <v>223</v>
      </c>
      <c r="B3" s="87">
        <v>3126.46</v>
      </c>
      <c r="C3" s="86">
        <v>161000901</v>
      </c>
      <c r="D3" s="88">
        <v>44709</v>
      </c>
      <c r="E3" s="86">
        <v>3839</v>
      </c>
      <c r="F3" s="86">
        <v>3841</v>
      </c>
      <c r="G3" s="86">
        <v>3430</v>
      </c>
    </row>
    <row r="4" spans="1:7" x14ac:dyDescent="0.2">
      <c r="A4" s="86" t="s">
        <v>242</v>
      </c>
      <c r="B4" s="87">
        <v>3981</v>
      </c>
      <c r="C4" s="86">
        <v>161000077</v>
      </c>
      <c r="D4" s="88">
        <v>44711</v>
      </c>
      <c r="E4" s="86">
        <v>3375</v>
      </c>
      <c r="F4" s="86">
        <v>3654</v>
      </c>
      <c r="G4" s="86">
        <v>3114</v>
      </c>
    </row>
    <row r="5" spans="1:7" x14ac:dyDescent="0.2">
      <c r="A5" s="86" t="s">
        <v>130</v>
      </c>
      <c r="B5" s="87">
        <v>3755.78</v>
      </c>
      <c r="C5" s="86">
        <v>161001695</v>
      </c>
      <c r="D5" s="88">
        <v>44711</v>
      </c>
      <c r="E5" s="86">
        <v>3585</v>
      </c>
      <c r="F5" s="86">
        <v>4511</v>
      </c>
      <c r="G5" s="86">
        <v>4021</v>
      </c>
    </row>
    <row r="6" spans="1:7" x14ac:dyDescent="0.2">
      <c r="A6" s="86" t="s">
        <v>167</v>
      </c>
      <c r="B6" s="87">
        <v>3476.85</v>
      </c>
      <c r="C6" s="86">
        <v>161004115</v>
      </c>
      <c r="D6" s="88">
        <v>44711</v>
      </c>
      <c r="E6" s="86">
        <v>3852</v>
      </c>
      <c r="F6" s="86">
        <v>3646</v>
      </c>
      <c r="G6" s="86">
        <v>3257</v>
      </c>
    </row>
    <row r="7" spans="1:7" x14ac:dyDescent="0.2">
      <c r="A7" s="86" t="s">
        <v>242</v>
      </c>
      <c r="B7" s="87">
        <v>3630</v>
      </c>
      <c r="C7" s="86">
        <v>161000078</v>
      </c>
      <c r="D7" s="88">
        <v>44712</v>
      </c>
      <c r="E7" s="86">
        <v>3375</v>
      </c>
      <c r="F7" s="86">
        <v>4130</v>
      </c>
      <c r="G7" s="86">
        <v>3485</v>
      </c>
    </row>
    <row r="8" spans="1:7" x14ac:dyDescent="0.2">
      <c r="A8" s="86" t="s">
        <v>126</v>
      </c>
      <c r="B8" s="87">
        <v>2909.51</v>
      </c>
      <c r="C8" s="86">
        <v>161000883</v>
      </c>
      <c r="D8" s="88">
        <v>44712</v>
      </c>
      <c r="E8" s="86">
        <v>3161</v>
      </c>
      <c r="F8" s="86">
        <v>3778</v>
      </c>
      <c r="G8" s="86">
        <v>3505</v>
      </c>
    </row>
    <row r="9" spans="1:7" x14ac:dyDescent="0.2">
      <c r="A9" s="86" t="s">
        <v>140</v>
      </c>
      <c r="B9" s="87">
        <v>3775.8</v>
      </c>
      <c r="C9" s="86">
        <v>161001296</v>
      </c>
      <c r="D9" s="88">
        <v>44712</v>
      </c>
      <c r="E9" s="86">
        <v>4359</v>
      </c>
      <c r="F9" s="86">
        <v>4343</v>
      </c>
      <c r="G9" s="86">
        <v>4058</v>
      </c>
    </row>
    <row r="10" spans="1:7" x14ac:dyDescent="0.2">
      <c r="A10" s="86" t="s">
        <v>264</v>
      </c>
      <c r="B10" s="87">
        <v>3849.95</v>
      </c>
      <c r="C10" s="86">
        <v>161001999</v>
      </c>
      <c r="D10" s="88">
        <v>44712</v>
      </c>
      <c r="E10" s="86">
        <v>4575</v>
      </c>
      <c r="F10" s="86">
        <v>4821</v>
      </c>
      <c r="G10" s="86">
        <v>4283</v>
      </c>
    </row>
    <row r="11" spans="1:7" x14ac:dyDescent="0.2">
      <c r="A11" s="86" t="s">
        <v>145</v>
      </c>
      <c r="B11" s="87">
        <v>3073.51</v>
      </c>
      <c r="C11" s="86">
        <v>161002581</v>
      </c>
      <c r="D11" s="88">
        <v>44712</v>
      </c>
      <c r="E11" s="86">
        <v>3598</v>
      </c>
      <c r="F11" s="86">
        <v>4497</v>
      </c>
      <c r="G11" s="86">
        <v>4027</v>
      </c>
    </row>
    <row r="12" spans="1:7" x14ac:dyDescent="0.2">
      <c r="A12" s="86" t="s">
        <v>242</v>
      </c>
      <c r="B12" s="87">
        <v>3940</v>
      </c>
      <c r="C12" s="86">
        <v>141000011</v>
      </c>
      <c r="D12" s="88">
        <v>44713</v>
      </c>
      <c r="E12" s="86">
        <v>3375</v>
      </c>
      <c r="F12" s="86">
        <v>3418</v>
      </c>
      <c r="G12" s="86">
        <v>3092</v>
      </c>
    </row>
    <row r="13" spans="1:7" x14ac:dyDescent="0.2">
      <c r="A13" s="86" t="s">
        <v>167</v>
      </c>
      <c r="B13" s="87">
        <v>3233.92</v>
      </c>
      <c r="C13" s="86">
        <v>141000288</v>
      </c>
      <c r="D13" s="88">
        <v>44713</v>
      </c>
      <c r="E13" s="86">
        <v>3489</v>
      </c>
      <c r="F13" s="86">
        <v>4544</v>
      </c>
      <c r="G13" s="86">
        <v>4201</v>
      </c>
    </row>
    <row r="14" spans="1:7" x14ac:dyDescent="0.2">
      <c r="A14" s="86" t="s">
        <v>264</v>
      </c>
      <c r="B14" s="87">
        <v>4004.42</v>
      </c>
      <c r="C14" s="86">
        <v>161002000</v>
      </c>
      <c r="D14" s="88">
        <v>44713</v>
      </c>
      <c r="E14" s="86">
        <v>4188</v>
      </c>
      <c r="F14" s="86">
        <v>4331</v>
      </c>
      <c r="G14" s="86">
        <v>3983</v>
      </c>
    </row>
    <row r="15" spans="1:7" x14ac:dyDescent="0.2">
      <c r="A15" s="86" t="s">
        <v>167</v>
      </c>
      <c r="B15" s="87">
        <v>3781.2</v>
      </c>
      <c r="C15" s="86">
        <v>161004117</v>
      </c>
      <c r="D15" s="88">
        <v>44713</v>
      </c>
      <c r="E15" s="86">
        <v>3250</v>
      </c>
      <c r="F15" s="86">
        <v>3980</v>
      </c>
      <c r="G15" s="86">
        <v>3590</v>
      </c>
    </row>
    <row r="16" spans="1:7" x14ac:dyDescent="0.2">
      <c r="A16" s="86" t="s">
        <v>135</v>
      </c>
      <c r="B16" s="87">
        <v>441.52</v>
      </c>
      <c r="C16" s="86" t="s">
        <v>134</v>
      </c>
      <c r="D16" s="88">
        <v>44713</v>
      </c>
      <c r="E16" s="86">
        <v>3850</v>
      </c>
      <c r="F16" s="86">
        <v>3896</v>
      </c>
      <c r="G16" s="86">
        <v>3594</v>
      </c>
    </row>
    <row r="17" spans="1:7" x14ac:dyDescent="0.2">
      <c r="A17" s="86" t="s">
        <v>135</v>
      </c>
      <c r="B17" s="87">
        <v>920.16</v>
      </c>
      <c r="C17" s="86" t="s">
        <v>134</v>
      </c>
      <c r="D17" s="88">
        <v>44713</v>
      </c>
      <c r="E17" s="86">
        <v>3850</v>
      </c>
      <c r="F17" s="86">
        <v>3896</v>
      </c>
      <c r="G17" s="86">
        <v>3594</v>
      </c>
    </row>
    <row r="18" spans="1:7" x14ac:dyDescent="0.2">
      <c r="A18" s="86" t="s">
        <v>136</v>
      </c>
      <c r="B18" s="87">
        <v>303.01</v>
      </c>
      <c r="C18" s="86" t="s">
        <v>134</v>
      </c>
      <c r="D18" s="88">
        <v>44713</v>
      </c>
      <c r="E18" s="86">
        <v>4058</v>
      </c>
      <c r="F18" s="86">
        <v>1795</v>
      </c>
      <c r="G18" s="86">
        <v>1562</v>
      </c>
    </row>
    <row r="19" spans="1:7" x14ac:dyDescent="0.2">
      <c r="A19" s="86" t="s">
        <v>137</v>
      </c>
      <c r="B19" s="87">
        <v>863.34</v>
      </c>
      <c r="C19" s="86" t="s">
        <v>134</v>
      </c>
      <c r="D19" s="88">
        <v>44713</v>
      </c>
      <c r="E19" s="86">
        <v>4725</v>
      </c>
      <c r="F19" s="86">
        <v>1870</v>
      </c>
      <c r="G19" s="86">
        <v>1668</v>
      </c>
    </row>
    <row r="20" spans="1:7" x14ac:dyDescent="0.2">
      <c r="A20" s="86" t="s">
        <v>161</v>
      </c>
      <c r="B20" s="87">
        <v>465.41</v>
      </c>
      <c r="C20" s="86" t="s">
        <v>134</v>
      </c>
      <c r="D20" s="88">
        <v>44713</v>
      </c>
      <c r="E20" s="86">
        <v>4804</v>
      </c>
      <c r="F20" s="86">
        <v>3719</v>
      </c>
      <c r="G20" s="86">
        <v>3410</v>
      </c>
    </row>
    <row r="21" spans="1:7" x14ac:dyDescent="0.2">
      <c r="A21" s="86" t="s">
        <v>140</v>
      </c>
      <c r="B21" s="87">
        <v>3762.35</v>
      </c>
      <c r="C21" s="86">
        <v>141000074</v>
      </c>
      <c r="D21" s="88">
        <v>44714</v>
      </c>
      <c r="E21" s="86">
        <v>4620</v>
      </c>
      <c r="F21" s="86">
        <v>4203</v>
      </c>
      <c r="G21" s="86">
        <v>3856</v>
      </c>
    </row>
    <row r="22" spans="1:7" x14ac:dyDescent="0.2">
      <c r="A22" s="86" t="s">
        <v>167</v>
      </c>
      <c r="B22" s="87">
        <v>3833.6</v>
      </c>
      <c r="C22" s="86">
        <v>161004118</v>
      </c>
      <c r="D22" s="88">
        <v>44714</v>
      </c>
      <c r="E22" s="86">
        <v>3502</v>
      </c>
      <c r="F22" s="86">
        <v>3686</v>
      </c>
      <c r="G22" s="86">
        <v>3354</v>
      </c>
    </row>
    <row r="23" spans="1:7" x14ac:dyDescent="0.2">
      <c r="A23" s="86" t="s">
        <v>135</v>
      </c>
      <c r="B23" s="87">
        <v>527.73</v>
      </c>
      <c r="C23" s="86" t="s">
        <v>134</v>
      </c>
      <c r="D23" s="88">
        <v>44714</v>
      </c>
      <c r="E23" s="86">
        <v>3850</v>
      </c>
      <c r="F23" s="86">
        <v>4160</v>
      </c>
      <c r="G23" s="86">
        <v>3858</v>
      </c>
    </row>
    <row r="24" spans="1:7" x14ac:dyDescent="0.2">
      <c r="A24" s="86" t="s">
        <v>135</v>
      </c>
      <c r="B24" s="87">
        <v>911.56</v>
      </c>
      <c r="C24" s="86" t="s">
        <v>134</v>
      </c>
      <c r="D24" s="88">
        <v>44714</v>
      </c>
      <c r="E24" s="86">
        <v>3850</v>
      </c>
      <c r="F24" s="86">
        <v>4160</v>
      </c>
      <c r="G24" s="86">
        <v>3858</v>
      </c>
    </row>
    <row r="25" spans="1:7" x14ac:dyDescent="0.2">
      <c r="A25" s="86" t="s">
        <v>136</v>
      </c>
      <c r="B25" s="87">
        <v>364.39</v>
      </c>
      <c r="C25" s="86" t="s">
        <v>134</v>
      </c>
      <c r="D25" s="88">
        <v>44714</v>
      </c>
      <c r="E25" s="86">
        <v>3758</v>
      </c>
      <c r="F25" s="86">
        <v>3904</v>
      </c>
      <c r="G25" s="86">
        <v>3554</v>
      </c>
    </row>
    <row r="26" spans="1:7" x14ac:dyDescent="0.2">
      <c r="A26" s="86" t="s">
        <v>137</v>
      </c>
      <c r="B26" s="87">
        <v>669.38</v>
      </c>
      <c r="C26" s="86" t="s">
        <v>134</v>
      </c>
      <c r="D26" s="88">
        <v>44714</v>
      </c>
      <c r="E26" s="86">
        <v>4218</v>
      </c>
      <c r="F26" s="86">
        <v>4184</v>
      </c>
      <c r="G26" s="86">
        <v>3917</v>
      </c>
    </row>
    <row r="27" spans="1:7" x14ac:dyDescent="0.2">
      <c r="A27" s="86" t="s">
        <v>161</v>
      </c>
      <c r="B27" s="87">
        <v>392.49</v>
      </c>
      <c r="C27" s="86" t="s">
        <v>134</v>
      </c>
      <c r="D27" s="88">
        <v>44714</v>
      </c>
      <c r="E27" s="86">
        <v>4841</v>
      </c>
      <c r="F27" s="86">
        <v>3716</v>
      </c>
      <c r="G27" s="86">
        <v>3485</v>
      </c>
    </row>
    <row r="28" spans="1:7" x14ac:dyDescent="0.2">
      <c r="A28" s="86" t="s">
        <v>138</v>
      </c>
      <c r="B28" s="87">
        <v>162.78</v>
      </c>
      <c r="C28" s="86" t="s">
        <v>139</v>
      </c>
      <c r="D28" s="88">
        <v>44714</v>
      </c>
      <c r="E28" s="86">
        <v>4997</v>
      </c>
      <c r="F28" s="86">
        <v>4108</v>
      </c>
      <c r="G28" s="86">
        <v>3792</v>
      </c>
    </row>
    <row r="29" spans="1:7" x14ac:dyDescent="0.2">
      <c r="A29" s="86" t="s">
        <v>259</v>
      </c>
      <c r="B29" s="87">
        <v>3960</v>
      </c>
      <c r="C29" s="86">
        <v>161000238</v>
      </c>
      <c r="D29" s="88">
        <v>44715</v>
      </c>
      <c r="E29" s="86">
        <v>4150</v>
      </c>
      <c r="F29" s="86">
        <v>4556</v>
      </c>
      <c r="G29" s="86">
        <v>4167</v>
      </c>
    </row>
    <row r="30" spans="1:7" x14ac:dyDescent="0.2">
      <c r="A30" s="86" t="s">
        <v>126</v>
      </c>
      <c r="B30" s="87">
        <v>3021.32</v>
      </c>
      <c r="C30" s="86">
        <v>161000889</v>
      </c>
      <c r="D30" s="88">
        <v>44715</v>
      </c>
      <c r="E30" s="86">
        <v>3099</v>
      </c>
      <c r="F30" s="86">
        <v>3530</v>
      </c>
      <c r="G30" s="86">
        <v>3133</v>
      </c>
    </row>
    <row r="31" spans="1:7" x14ac:dyDescent="0.2">
      <c r="A31" s="86" t="s">
        <v>167</v>
      </c>
      <c r="B31" s="87">
        <v>3885.32</v>
      </c>
      <c r="C31" s="86">
        <v>161004119</v>
      </c>
      <c r="D31" s="88">
        <v>44715</v>
      </c>
      <c r="E31" s="86">
        <v>3550</v>
      </c>
      <c r="F31" s="86">
        <v>3671</v>
      </c>
      <c r="G31" s="86">
        <v>3337</v>
      </c>
    </row>
    <row r="32" spans="1:7" x14ac:dyDescent="0.2">
      <c r="A32" s="86" t="s">
        <v>135</v>
      </c>
      <c r="B32" s="87">
        <v>438.61</v>
      </c>
      <c r="C32" s="86" t="s">
        <v>134</v>
      </c>
      <c r="D32" s="88">
        <v>44715</v>
      </c>
      <c r="E32" s="86">
        <v>3850</v>
      </c>
      <c r="F32" s="86">
        <v>3221</v>
      </c>
      <c r="G32" s="86">
        <v>2960</v>
      </c>
    </row>
    <row r="33" spans="1:7" x14ac:dyDescent="0.2">
      <c r="A33" s="86" t="s">
        <v>135</v>
      </c>
      <c r="B33" s="87">
        <v>834.43</v>
      </c>
      <c r="C33" s="86" t="s">
        <v>134</v>
      </c>
      <c r="D33" s="88">
        <v>44715</v>
      </c>
      <c r="E33" s="86">
        <v>3850</v>
      </c>
      <c r="F33" s="86">
        <v>3221</v>
      </c>
      <c r="G33" s="86">
        <v>2960</v>
      </c>
    </row>
    <row r="34" spans="1:7" x14ac:dyDescent="0.2">
      <c r="A34" s="86" t="s">
        <v>136</v>
      </c>
      <c r="B34" s="87">
        <v>248.01</v>
      </c>
      <c r="C34" s="86" t="s">
        <v>134</v>
      </c>
      <c r="D34" s="88">
        <v>44715</v>
      </c>
      <c r="E34" s="86">
        <v>3467</v>
      </c>
      <c r="F34" s="86">
        <v>3928</v>
      </c>
      <c r="G34" s="86">
        <v>3607</v>
      </c>
    </row>
    <row r="35" spans="1:7" x14ac:dyDescent="0.2">
      <c r="A35" s="86" t="s">
        <v>137</v>
      </c>
      <c r="B35" s="87">
        <v>904.59</v>
      </c>
      <c r="C35" s="86" t="s">
        <v>134</v>
      </c>
      <c r="D35" s="88">
        <v>44715</v>
      </c>
      <c r="E35" s="86">
        <v>4481</v>
      </c>
      <c r="F35" s="86">
        <v>4317</v>
      </c>
      <c r="G35" s="86">
        <v>3943</v>
      </c>
    </row>
    <row r="36" spans="1:7" x14ac:dyDescent="0.2">
      <c r="A36" s="86" t="s">
        <v>161</v>
      </c>
      <c r="B36" s="87">
        <v>450.25</v>
      </c>
      <c r="C36" s="86" t="s">
        <v>134</v>
      </c>
      <c r="D36" s="88">
        <v>44715</v>
      </c>
      <c r="E36" s="86">
        <v>4853</v>
      </c>
      <c r="F36" s="86">
        <v>4123</v>
      </c>
      <c r="G36" s="86">
        <v>3748</v>
      </c>
    </row>
    <row r="37" spans="1:7" x14ac:dyDescent="0.2">
      <c r="A37" s="86" t="s">
        <v>138</v>
      </c>
      <c r="B37" s="87">
        <v>249.81</v>
      </c>
      <c r="C37" s="86" t="s">
        <v>139</v>
      </c>
      <c r="D37" s="88">
        <v>44715</v>
      </c>
      <c r="E37" s="86">
        <v>4253</v>
      </c>
      <c r="F37" s="86">
        <v>4531</v>
      </c>
      <c r="G37" s="86">
        <v>4222</v>
      </c>
    </row>
    <row r="38" spans="1:7" x14ac:dyDescent="0.2">
      <c r="A38" s="86" t="s">
        <v>242</v>
      </c>
      <c r="B38" s="87">
        <v>3973</v>
      </c>
      <c r="C38" s="86">
        <v>161000080</v>
      </c>
      <c r="D38" s="88">
        <v>44716</v>
      </c>
      <c r="E38" s="86">
        <v>3375</v>
      </c>
      <c r="F38" s="86">
        <v>3840</v>
      </c>
      <c r="G38" s="86">
        <v>3280</v>
      </c>
    </row>
    <row r="39" spans="1:7" x14ac:dyDescent="0.2">
      <c r="A39" s="86" t="s">
        <v>140</v>
      </c>
      <c r="B39" s="87">
        <v>3792.5</v>
      </c>
      <c r="C39" s="86">
        <v>161001297</v>
      </c>
      <c r="D39" s="88">
        <v>44716</v>
      </c>
      <c r="E39" s="86">
        <v>4696</v>
      </c>
      <c r="F39" s="86">
        <v>4347</v>
      </c>
      <c r="G39" s="86">
        <v>3967</v>
      </c>
    </row>
    <row r="40" spans="1:7" x14ac:dyDescent="0.2">
      <c r="A40" s="86" t="s">
        <v>167</v>
      </c>
      <c r="B40" s="87">
        <v>3192.56</v>
      </c>
      <c r="C40" s="86">
        <v>161004121</v>
      </c>
      <c r="D40" s="88">
        <v>44716</v>
      </c>
      <c r="E40" s="86">
        <v>3716</v>
      </c>
      <c r="F40" s="86">
        <v>3265</v>
      </c>
      <c r="G40" s="86">
        <v>2829</v>
      </c>
    </row>
    <row r="41" spans="1:7" x14ac:dyDescent="0.2">
      <c r="A41" s="86" t="s">
        <v>265</v>
      </c>
      <c r="B41" s="87">
        <v>3875.27</v>
      </c>
      <c r="C41" s="86">
        <v>161009793</v>
      </c>
      <c r="D41" s="88">
        <v>44716</v>
      </c>
      <c r="E41" s="86">
        <v>4124</v>
      </c>
      <c r="F41" s="86">
        <v>3962</v>
      </c>
      <c r="G41" s="86">
        <v>3540</v>
      </c>
    </row>
    <row r="42" spans="1:7" x14ac:dyDescent="0.2">
      <c r="A42" s="86" t="s">
        <v>135</v>
      </c>
      <c r="B42" s="87">
        <v>505.44</v>
      </c>
      <c r="C42" s="86" t="s">
        <v>134</v>
      </c>
      <c r="D42" s="88">
        <v>44716</v>
      </c>
      <c r="E42" s="86">
        <v>3964</v>
      </c>
      <c r="F42" s="86">
        <v>3683</v>
      </c>
      <c r="G42" s="86">
        <v>3422</v>
      </c>
    </row>
    <row r="43" spans="1:7" x14ac:dyDescent="0.2">
      <c r="A43" s="86" t="s">
        <v>135</v>
      </c>
      <c r="B43" s="87">
        <v>917.46</v>
      </c>
      <c r="C43" s="86" t="s">
        <v>134</v>
      </c>
      <c r="D43" s="88">
        <v>44716</v>
      </c>
      <c r="E43" s="86">
        <v>3964</v>
      </c>
      <c r="F43" s="86">
        <v>3683</v>
      </c>
      <c r="G43" s="86">
        <v>3422</v>
      </c>
    </row>
    <row r="44" spans="1:7" x14ac:dyDescent="0.2">
      <c r="A44" s="86" t="s">
        <v>136</v>
      </c>
      <c r="B44" s="87">
        <v>412.34</v>
      </c>
      <c r="C44" s="86" t="s">
        <v>134</v>
      </c>
      <c r="D44" s="88">
        <v>44716</v>
      </c>
      <c r="E44" s="86">
        <v>3883</v>
      </c>
      <c r="F44" s="86">
        <v>2075</v>
      </c>
      <c r="G44" s="86">
        <v>1895</v>
      </c>
    </row>
    <row r="45" spans="1:7" x14ac:dyDescent="0.2">
      <c r="A45" s="86" t="s">
        <v>137</v>
      </c>
      <c r="B45" s="87">
        <v>1084.19</v>
      </c>
      <c r="C45" s="86" t="s">
        <v>134</v>
      </c>
      <c r="D45" s="88">
        <v>44716</v>
      </c>
      <c r="E45" s="86">
        <v>4219</v>
      </c>
      <c r="F45" s="86">
        <v>2956</v>
      </c>
      <c r="G45" s="86">
        <v>2695</v>
      </c>
    </row>
    <row r="46" spans="1:7" x14ac:dyDescent="0.2">
      <c r="A46" s="86" t="s">
        <v>161</v>
      </c>
      <c r="B46" s="87">
        <v>518.23</v>
      </c>
      <c r="C46" s="86" t="s">
        <v>134</v>
      </c>
      <c r="D46" s="88">
        <v>44716</v>
      </c>
      <c r="E46" s="86">
        <v>4446</v>
      </c>
      <c r="F46" s="86">
        <v>3362</v>
      </c>
      <c r="G46" s="86">
        <v>3073</v>
      </c>
    </row>
    <row r="47" spans="1:7" x14ac:dyDescent="0.2">
      <c r="A47" s="86" t="s">
        <v>138</v>
      </c>
      <c r="B47" s="87">
        <v>206</v>
      </c>
      <c r="C47" s="86" t="s">
        <v>139</v>
      </c>
      <c r="D47" s="88">
        <v>44716</v>
      </c>
      <c r="E47" s="86">
        <v>3884</v>
      </c>
      <c r="F47" s="86">
        <v>3847</v>
      </c>
      <c r="G47" s="86">
        <v>3577</v>
      </c>
    </row>
    <row r="48" spans="1:7" x14ac:dyDescent="0.2">
      <c r="A48" s="86" t="s">
        <v>167</v>
      </c>
      <c r="B48" s="87">
        <v>3733.9</v>
      </c>
      <c r="C48" s="86">
        <v>141000289</v>
      </c>
      <c r="D48" s="88">
        <v>44717</v>
      </c>
      <c r="E48" s="86">
        <v>3771</v>
      </c>
      <c r="F48" s="86">
        <v>3634</v>
      </c>
      <c r="G48" s="86">
        <v>3286</v>
      </c>
    </row>
    <row r="49" spans="1:7" x14ac:dyDescent="0.2">
      <c r="A49" s="86" t="s">
        <v>126</v>
      </c>
      <c r="B49" s="87">
        <v>3025.29</v>
      </c>
      <c r="C49" s="86">
        <v>161000894</v>
      </c>
      <c r="D49" s="88">
        <v>44717</v>
      </c>
      <c r="E49" s="86">
        <v>3004</v>
      </c>
      <c r="F49" s="86">
        <v>3684</v>
      </c>
      <c r="G49" s="86">
        <v>3342</v>
      </c>
    </row>
    <row r="50" spans="1:7" x14ac:dyDescent="0.2">
      <c r="A50" s="86" t="s">
        <v>140</v>
      </c>
      <c r="B50" s="87">
        <v>3204.17</v>
      </c>
      <c r="C50" s="86">
        <v>161001298</v>
      </c>
      <c r="D50" s="88">
        <v>44717</v>
      </c>
      <c r="E50" s="86">
        <v>4714</v>
      </c>
      <c r="F50" s="86">
        <v>4304</v>
      </c>
      <c r="G50" s="86">
        <v>3898</v>
      </c>
    </row>
    <row r="51" spans="1:7" x14ac:dyDescent="0.2">
      <c r="A51" s="86" t="s">
        <v>135</v>
      </c>
      <c r="B51" s="87">
        <v>472.28</v>
      </c>
      <c r="C51" s="86" t="s">
        <v>134</v>
      </c>
      <c r="D51" s="88">
        <v>44717</v>
      </c>
      <c r="E51" s="86">
        <v>3859</v>
      </c>
      <c r="F51" s="86">
        <v>2770</v>
      </c>
      <c r="G51" s="86">
        <v>2506</v>
      </c>
    </row>
    <row r="52" spans="1:7" x14ac:dyDescent="0.2">
      <c r="A52" s="86" t="s">
        <v>135</v>
      </c>
      <c r="B52" s="87">
        <v>913.61</v>
      </c>
      <c r="C52" s="86" t="s">
        <v>134</v>
      </c>
      <c r="D52" s="88">
        <v>44717</v>
      </c>
      <c r="E52" s="86">
        <v>3859</v>
      </c>
      <c r="F52" s="86">
        <v>2770</v>
      </c>
      <c r="G52" s="86">
        <v>2506</v>
      </c>
    </row>
    <row r="53" spans="1:7" x14ac:dyDescent="0.2">
      <c r="A53" s="86" t="s">
        <v>136</v>
      </c>
      <c r="B53" s="87">
        <v>420.87</v>
      </c>
      <c r="C53" s="86" t="s">
        <v>134</v>
      </c>
      <c r="D53" s="88">
        <v>44717</v>
      </c>
      <c r="E53" s="86">
        <v>3660</v>
      </c>
      <c r="F53" s="86">
        <v>2840</v>
      </c>
      <c r="G53" s="86">
        <v>2541</v>
      </c>
    </row>
    <row r="54" spans="1:7" x14ac:dyDescent="0.2">
      <c r="A54" s="86" t="s">
        <v>137</v>
      </c>
      <c r="B54" s="87">
        <v>179.42</v>
      </c>
      <c r="C54" s="86" t="s">
        <v>134</v>
      </c>
      <c r="D54" s="88">
        <v>44717</v>
      </c>
      <c r="E54" s="86">
        <v>4671</v>
      </c>
      <c r="F54" s="86">
        <v>2933</v>
      </c>
      <c r="G54" s="86">
        <v>2645</v>
      </c>
    </row>
    <row r="55" spans="1:7" x14ac:dyDescent="0.2">
      <c r="A55" s="86" t="s">
        <v>161</v>
      </c>
      <c r="B55" s="87">
        <v>444.76</v>
      </c>
      <c r="C55" s="86" t="s">
        <v>134</v>
      </c>
      <c r="D55" s="88">
        <v>44717</v>
      </c>
      <c r="E55" s="86">
        <v>4752</v>
      </c>
      <c r="F55" s="86">
        <v>3503</v>
      </c>
      <c r="G55" s="86">
        <v>3236</v>
      </c>
    </row>
    <row r="56" spans="1:7" x14ac:dyDescent="0.2">
      <c r="A56" s="86" t="s">
        <v>138</v>
      </c>
      <c r="B56" s="87">
        <v>174.2</v>
      </c>
      <c r="C56" s="86" t="s">
        <v>139</v>
      </c>
      <c r="D56" s="88">
        <v>44717</v>
      </c>
      <c r="E56" s="86">
        <v>4878</v>
      </c>
      <c r="F56" s="86">
        <v>3759</v>
      </c>
      <c r="G56" s="86">
        <v>3484</v>
      </c>
    </row>
    <row r="57" spans="1:7" x14ac:dyDescent="0.2">
      <c r="A57" s="86" t="s">
        <v>259</v>
      </c>
      <c r="B57" s="87">
        <v>3974</v>
      </c>
      <c r="C57" s="86">
        <v>161000239</v>
      </c>
      <c r="D57" s="88">
        <v>44718</v>
      </c>
      <c r="E57" s="86">
        <v>4150</v>
      </c>
      <c r="F57" s="86">
        <v>4084</v>
      </c>
      <c r="G57" s="86">
        <v>3605</v>
      </c>
    </row>
    <row r="58" spans="1:7" x14ac:dyDescent="0.2">
      <c r="A58" s="86" t="s">
        <v>126</v>
      </c>
      <c r="B58" s="87">
        <v>2909.83</v>
      </c>
      <c r="C58" s="86">
        <v>161000895</v>
      </c>
      <c r="D58" s="88">
        <v>44718</v>
      </c>
      <c r="E58" s="86">
        <v>2889</v>
      </c>
      <c r="F58" s="86">
        <v>3322</v>
      </c>
      <c r="G58" s="86">
        <v>2886</v>
      </c>
    </row>
    <row r="59" spans="1:7" x14ac:dyDescent="0.2">
      <c r="A59" s="86" t="s">
        <v>223</v>
      </c>
      <c r="B59" s="87">
        <v>3772.8</v>
      </c>
      <c r="C59" s="86">
        <v>161000913</v>
      </c>
      <c r="D59" s="88">
        <v>44718</v>
      </c>
      <c r="E59" s="86">
        <v>3152</v>
      </c>
      <c r="F59" s="86">
        <v>3462</v>
      </c>
      <c r="G59" s="86">
        <v>3095</v>
      </c>
    </row>
    <row r="60" spans="1:7" x14ac:dyDescent="0.2">
      <c r="A60" s="86" t="s">
        <v>135</v>
      </c>
      <c r="B60" s="87">
        <v>452.32</v>
      </c>
      <c r="C60" s="86" t="s">
        <v>134</v>
      </c>
      <c r="D60" s="88">
        <v>44718</v>
      </c>
      <c r="E60" s="86">
        <v>3907</v>
      </c>
      <c r="F60" s="86">
        <v>2612</v>
      </c>
      <c r="G60" s="86">
        <v>2321</v>
      </c>
    </row>
    <row r="61" spans="1:7" x14ac:dyDescent="0.2">
      <c r="A61" s="86" t="s">
        <v>135</v>
      </c>
      <c r="B61" s="87">
        <v>648.86</v>
      </c>
      <c r="C61" s="86" t="s">
        <v>134</v>
      </c>
      <c r="D61" s="88">
        <v>44718</v>
      </c>
      <c r="E61" s="86">
        <v>3907</v>
      </c>
      <c r="F61" s="86">
        <v>2612</v>
      </c>
      <c r="G61" s="86">
        <v>2321</v>
      </c>
    </row>
    <row r="62" spans="1:7" x14ac:dyDescent="0.2">
      <c r="A62" s="86" t="s">
        <v>136</v>
      </c>
      <c r="B62" s="87">
        <v>327.69</v>
      </c>
      <c r="C62" s="86" t="s">
        <v>134</v>
      </c>
      <c r="D62" s="88">
        <v>44718</v>
      </c>
      <c r="E62" s="86">
        <v>3608</v>
      </c>
      <c r="F62" s="86">
        <v>2555</v>
      </c>
      <c r="G62" s="86">
        <v>2264</v>
      </c>
    </row>
    <row r="63" spans="1:7" x14ac:dyDescent="0.2">
      <c r="A63" s="86" t="s">
        <v>161</v>
      </c>
      <c r="B63" s="87">
        <v>683.72</v>
      </c>
      <c r="C63" s="86" t="s">
        <v>134</v>
      </c>
      <c r="D63" s="88">
        <v>44718</v>
      </c>
      <c r="E63" s="86">
        <v>3711</v>
      </c>
      <c r="F63" s="86">
        <v>3552</v>
      </c>
      <c r="G63" s="86">
        <v>3232</v>
      </c>
    </row>
    <row r="64" spans="1:7" x14ac:dyDescent="0.2">
      <c r="A64" s="86" t="s">
        <v>138</v>
      </c>
      <c r="B64" s="87">
        <v>95.53</v>
      </c>
      <c r="C64" s="86" t="s">
        <v>139</v>
      </c>
      <c r="D64" s="88">
        <v>44718</v>
      </c>
      <c r="E64" s="86">
        <v>4505</v>
      </c>
      <c r="F64" s="86">
        <v>3899</v>
      </c>
      <c r="G64" s="86">
        <v>3628</v>
      </c>
    </row>
    <row r="65" spans="1:7" x14ac:dyDescent="0.2">
      <c r="A65" s="86" t="s">
        <v>225</v>
      </c>
      <c r="B65" s="87">
        <v>4005.12</v>
      </c>
      <c r="C65" s="86">
        <v>141000332</v>
      </c>
      <c r="D65" s="88">
        <v>44719</v>
      </c>
      <c r="E65" s="86">
        <v>3423</v>
      </c>
      <c r="F65" s="86">
        <v>2341</v>
      </c>
      <c r="G65" s="86">
        <v>2104</v>
      </c>
    </row>
    <row r="66" spans="1:7" x14ac:dyDescent="0.2">
      <c r="A66" s="86" t="s">
        <v>242</v>
      </c>
      <c r="B66" s="87">
        <v>3802.77</v>
      </c>
      <c r="C66" s="86">
        <v>161000081</v>
      </c>
      <c r="D66" s="88">
        <v>44719</v>
      </c>
      <c r="E66" s="86">
        <v>3375</v>
      </c>
      <c r="F66" s="86">
        <v>3383</v>
      </c>
      <c r="G66" s="86">
        <v>2968</v>
      </c>
    </row>
    <row r="67" spans="1:7" x14ac:dyDescent="0.2">
      <c r="A67" s="86" t="s">
        <v>259</v>
      </c>
      <c r="B67" s="87">
        <v>3953.45</v>
      </c>
      <c r="C67" s="86">
        <v>161000240</v>
      </c>
      <c r="D67" s="88">
        <v>44719</v>
      </c>
      <c r="E67" s="86">
        <v>4150</v>
      </c>
      <c r="F67" s="86">
        <v>4285</v>
      </c>
      <c r="G67" s="86">
        <v>3879</v>
      </c>
    </row>
    <row r="68" spans="1:7" x14ac:dyDescent="0.2">
      <c r="A68" s="86" t="s">
        <v>140</v>
      </c>
      <c r="B68" s="87">
        <v>3665.6</v>
      </c>
      <c r="C68" s="86">
        <v>161001299</v>
      </c>
      <c r="D68" s="88">
        <v>44719</v>
      </c>
      <c r="E68" s="86">
        <v>4365</v>
      </c>
      <c r="F68" s="86">
        <v>4280</v>
      </c>
      <c r="G68" s="86">
        <v>3997</v>
      </c>
    </row>
    <row r="69" spans="1:7" x14ac:dyDescent="0.2">
      <c r="A69" s="86" t="s">
        <v>167</v>
      </c>
      <c r="B69" s="87">
        <v>3658.2</v>
      </c>
      <c r="C69" s="86">
        <v>161004122</v>
      </c>
      <c r="D69" s="88">
        <v>44719</v>
      </c>
      <c r="E69" s="86">
        <v>3493</v>
      </c>
      <c r="F69" s="86">
        <v>3675</v>
      </c>
      <c r="G69" s="86">
        <v>3277</v>
      </c>
    </row>
    <row r="70" spans="1:7" x14ac:dyDescent="0.2">
      <c r="A70" s="86" t="s">
        <v>266</v>
      </c>
      <c r="B70" s="87">
        <v>3893.01</v>
      </c>
      <c r="C70" s="86">
        <v>161010932</v>
      </c>
      <c r="D70" s="88">
        <v>44719</v>
      </c>
      <c r="E70" s="86">
        <v>3969</v>
      </c>
      <c r="F70" s="86">
        <v>4139</v>
      </c>
      <c r="G70" s="86">
        <v>3779</v>
      </c>
    </row>
    <row r="71" spans="1:7" x14ac:dyDescent="0.2">
      <c r="A71" s="86" t="s">
        <v>135</v>
      </c>
      <c r="B71" s="87">
        <v>591.38</v>
      </c>
      <c r="C71" s="86" t="s">
        <v>134</v>
      </c>
      <c r="D71" s="88">
        <v>44719</v>
      </c>
      <c r="E71" s="86">
        <v>3656</v>
      </c>
      <c r="F71" s="86">
        <v>2214</v>
      </c>
      <c r="G71" s="86">
        <v>2050</v>
      </c>
    </row>
    <row r="72" spans="1:7" x14ac:dyDescent="0.2">
      <c r="A72" s="86" t="s">
        <v>135</v>
      </c>
      <c r="B72" s="87">
        <v>850.67</v>
      </c>
      <c r="C72" s="86" t="s">
        <v>134</v>
      </c>
      <c r="D72" s="88">
        <v>44719</v>
      </c>
      <c r="E72" s="86">
        <v>3656</v>
      </c>
      <c r="F72" s="86">
        <v>2214</v>
      </c>
      <c r="G72" s="86">
        <v>2050</v>
      </c>
    </row>
    <row r="73" spans="1:7" x14ac:dyDescent="0.2">
      <c r="A73" s="86" t="s">
        <v>136</v>
      </c>
      <c r="B73" s="87">
        <v>327.10000000000002</v>
      </c>
      <c r="C73" s="86" t="s">
        <v>134</v>
      </c>
      <c r="D73" s="88">
        <v>44719</v>
      </c>
      <c r="E73" s="86">
        <v>3328</v>
      </c>
      <c r="F73" s="86">
        <v>2157</v>
      </c>
      <c r="G73" s="86">
        <v>1956</v>
      </c>
    </row>
    <row r="74" spans="1:7" x14ac:dyDescent="0.2">
      <c r="A74" s="86" t="s">
        <v>161</v>
      </c>
      <c r="B74" s="87">
        <v>367.42</v>
      </c>
      <c r="C74" s="86" t="s">
        <v>134</v>
      </c>
      <c r="D74" s="88">
        <v>44719</v>
      </c>
      <c r="E74" s="86">
        <v>3247</v>
      </c>
      <c r="F74" s="86">
        <v>3232</v>
      </c>
      <c r="G74" s="86">
        <v>3061</v>
      </c>
    </row>
    <row r="75" spans="1:7" x14ac:dyDescent="0.2">
      <c r="A75" s="86" t="s">
        <v>138</v>
      </c>
      <c r="B75" s="87">
        <v>77.17</v>
      </c>
      <c r="C75" s="86" t="s">
        <v>139</v>
      </c>
      <c r="D75" s="88">
        <v>44719</v>
      </c>
      <c r="E75" s="86">
        <v>4741</v>
      </c>
      <c r="F75" s="86">
        <v>4211</v>
      </c>
      <c r="G75" s="86">
        <v>4027</v>
      </c>
    </row>
    <row r="76" spans="1:7" x14ac:dyDescent="0.2">
      <c r="A76" s="86" t="s">
        <v>167</v>
      </c>
      <c r="B76" s="87">
        <v>3656.9</v>
      </c>
      <c r="C76" s="86">
        <v>141000291</v>
      </c>
      <c r="D76" s="88">
        <v>44720</v>
      </c>
      <c r="E76" s="86">
        <v>4172</v>
      </c>
      <c r="F76" s="86">
        <v>3297</v>
      </c>
      <c r="G76" s="86">
        <v>2958</v>
      </c>
    </row>
    <row r="77" spans="1:7" x14ac:dyDescent="0.2">
      <c r="A77" s="86" t="s">
        <v>242</v>
      </c>
      <c r="B77" s="87">
        <v>3949.46</v>
      </c>
      <c r="C77" s="86">
        <v>161000082</v>
      </c>
      <c r="D77" s="88">
        <v>44720</v>
      </c>
      <c r="E77" s="86">
        <v>3375</v>
      </c>
      <c r="F77" s="86">
        <v>3508</v>
      </c>
      <c r="G77" s="86">
        <v>3137</v>
      </c>
    </row>
    <row r="78" spans="1:7" x14ac:dyDescent="0.2">
      <c r="A78" s="86" t="s">
        <v>130</v>
      </c>
      <c r="B78" s="87">
        <v>3876.55</v>
      </c>
      <c r="C78" s="86">
        <v>161001707</v>
      </c>
      <c r="D78" s="88">
        <v>44720</v>
      </c>
      <c r="E78" s="86">
        <v>3152</v>
      </c>
      <c r="F78" s="86">
        <v>3699</v>
      </c>
      <c r="G78" s="86">
        <v>3369</v>
      </c>
    </row>
    <row r="79" spans="1:7" x14ac:dyDescent="0.2">
      <c r="A79" s="86" t="s">
        <v>181</v>
      </c>
      <c r="B79" s="87">
        <v>3638.92</v>
      </c>
      <c r="C79" s="86">
        <v>161001921</v>
      </c>
      <c r="D79" s="88">
        <v>44720</v>
      </c>
      <c r="E79" s="86">
        <v>3776</v>
      </c>
      <c r="F79" s="86">
        <v>3032</v>
      </c>
      <c r="G79" s="86">
        <v>2772</v>
      </c>
    </row>
    <row r="80" spans="1:7" x14ac:dyDescent="0.2">
      <c r="A80" s="86" t="s">
        <v>167</v>
      </c>
      <c r="B80" s="87">
        <v>3687.85</v>
      </c>
      <c r="C80" s="86">
        <v>161004126</v>
      </c>
      <c r="D80" s="88">
        <v>44720</v>
      </c>
      <c r="E80" s="86">
        <v>3779</v>
      </c>
      <c r="F80" s="86">
        <v>3351</v>
      </c>
      <c r="G80" s="86">
        <v>3024</v>
      </c>
    </row>
    <row r="81" spans="1:7" x14ac:dyDescent="0.2">
      <c r="A81" s="86" t="s">
        <v>135</v>
      </c>
      <c r="B81" s="87">
        <v>619.30999999999995</v>
      </c>
      <c r="C81" s="86" t="s">
        <v>134</v>
      </c>
      <c r="D81" s="88">
        <v>44720</v>
      </c>
      <c r="E81" s="86">
        <v>3311</v>
      </c>
      <c r="F81" s="86">
        <v>3676</v>
      </c>
      <c r="G81" s="86">
        <v>3364</v>
      </c>
    </row>
    <row r="82" spans="1:7" x14ac:dyDescent="0.2">
      <c r="A82" s="86" t="s">
        <v>135</v>
      </c>
      <c r="B82" s="87">
        <v>762.46</v>
      </c>
      <c r="C82" s="86" t="s">
        <v>134</v>
      </c>
      <c r="D82" s="88">
        <v>44720</v>
      </c>
      <c r="E82" s="86">
        <v>3311</v>
      </c>
      <c r="F82" s="86">
        <v>3676</v>
      </c>
      <c r="G82" s="86">
        <v>3364</v>
      </c>
    </row>
    <row r="83" spans="1:7" x14ac:dyDescent="0.2">
      <c r="A83" s="86" t="s">
        <v>136</v>
      </c>
      <c r="B83" s="87">
        <v>393.38</v>
      </c>
      <c r="C83" s="86" t="s">
        <v>134</v>
      </c>
      <c r="D83" s="88">
        <v>44720</v>
      </c>
      <c r="E83" s="86">
        <v>3283</v>
      </c>
      <c r="F83" s="86">
        <v>3699</v>
      </c>
      <c r="G83" s="86">
        <v>3464</v>
      </c>
    </row>
    <row r="84" spans="1:7" x14ac:dyDescent="0.2">
      <c r="A84" s="86" t="s">
        <v>161</v>
      </c>
      <c r="B84" s="87">
        <v>449.3</v>
      </c>
      <c r="C84" s="86" t="s">
        <v>134</v>
      </c>
      <c r="D84" s="88">
        <v>44720</v>
      </c>
      <c r="E84" s="86">
        <v>3604</v>
      </c>
      <c r="F84" s="86">
        <v>4197</v>
      </c>
      <c r="G84" s="86">
        <v>3983</v>
      </c>
    </row>
    <row r="85" spans="1:7" x14ac:dyDescent="0.2">
      <c r="A85" s="86" t="s">
        <v>140</v>
      </c>
      <c r="B85" s="87">
        <v>4349.6899999999996</v>
      </c>
      <c r="C85" s="86">
        <v>141000075</v>
      </c>
      <c r="D85" s="88">
        <v>44721</v>
      </c>
      <c r="E85" s="86">
        <v>4743</v>
      </c>
      <c r="F85" s="86">
        <v>3989</v>
      </c>
      <c r="G85" s="86">
        <v>3507</v>
      </c>
    </row>
    <row r="86" spans="1:7" x14ac:dyDescent="0.2">
      <c r="A86" s="86" t="s">
        <v>126</v>
      </c>
      <c r="B86" s="87">
        <v>3105.15</v>
      </c>
      <c r="C86" s="86">
        <v>141000086</v>
      </c>
      <c r="D86" s="88">
        <v>44721</v>
      </c>
      <c r="E86" s="86">
        <v>2358</v>
      </c>
      <c r="F86" s="86">
        <v>3077</v>
      </c>
      <c r="G86" s="86">
        <v>2829</v>
      </c>
    </row>
    <row r="87" spans="1:7" x14ac:dyDescent="0.2">
      <c r="A87" s="86" t="s">
        <v>242</v>
      </c>
      <c r="B87" s="87">
        <v>4075.15</v>
      </c>
      <c r="C87" s="86">
        <v>161000083</v>
      </c>
      <c r="D87" s="88">
        <v>44721</v>
      </c>
      <c r="E87" s="86">
        <v>3375</v>
      </c>
      <c r="F87" s="86">
        <v>3426</v>
      </c>
      <c r="G87" s="86">
        <v>3083</v>
      </c>
    </row>
    <row r="88" spans="1:7" x14ac:dyDescent="0.2">
      <c r="A88" s="86" t="s">
        <v>259</v>
      </c>
      <c r="B88" s="87">
        <v>3954.2</v>
      </c>
      <c r="C88" s="86">
        <v>161000242</v>
      </c>
      <c r="D88" s="88">
        <v>44721</v>
      </c>
      <c r="E88" s="86">
        <v>4150</v>
      </c>
      <c r="F88" s="86">
        <v>3986</v>
      </c>
      <c r="G88" s="86">
        <v>3620</v>
      </c>
    </row>
    <row r="89" spans="1:7" x14ac:dyDescent="0.2">
      <c r="A89" s="86" t="s">
        <v>135</v>
      </c>
      <c r="B89" s="87">
        <v>626.20000000000005</v>
      </c>
      <c r="C89" s="86" t="s">
        <v>134</v>
      </c>
      <c r="D89" s="88">
        <v>44721</v>
      </c>
      <c r="E89" s="86">
        <v>3559</v>
      </c>
      <c r="F89" s="86">
        <v>3486</v>
      </c>
      <c r="G89" s="86">
        <v>3219</v>
      </c>
    </row>
    <row r="90" spans="1:7" x14ac:dyDescent="0.2">
      <c r="A90" s="86" t="s">
        <v>135</v>
      </c>
      <c r="B90" s="87">
        <v>742.57</v>
      </c>
      <c r="C90" s="86" t="s">
        <v>134</v>
      </c>
      <c r="D90" s="88">
        <v>44721</v>
      </c>
      <c r="E90" s="86">
        <v>3559</v>
      </c>
      <c r="F90" s="86">
        <v>3486</v>
      </c>
      <c r="G90" s="86">
        <v>3219</v>
      </c>
    </row>
    <row r="91" spans="1:7" x14ac:dyDescent="0.2">
      <c r="A91" s="86" t="s">
        <v>136</v>
      </c>
      <c r="B91" s="87">
        <v>417.12</v>
      </c>
      <c r="C91" s="86" t="s">
        <v>134</v>
      </c>
      <c r="D91" s="88">
        <v>44721</v>
      </c>
      <c r="E91" s="86">
        <v>3448</v>
      </c>
      <c r="F91" s="86">
        <v>3334</v>
      </c>
      <c r="G91" s="86">
        <v>3020</v>
      </c>
    </row>
    <row r="92" spans="1:7" x14ac:dyDescent="0.2">
      <c r="A92" s="86" t="s">
        <v>161</v>
      </c>
      <c r="B92" s="87">
        <v>409.18</v>
      </c>
      <c r="C92" s="86" t="s">
        <v>134</v>
      </c>
      <c r="D92" s="88">
        <v>44721</v>
      </c>
      <c r="E92" s="86">
        <v>3674</v>
      </c>
      <c r="F92" s="86">
        <v>3778</v>
      </c>
      <c r="G92" s="86">
        <v>3455</v>
      </c>
    </row>
    <row r="93" spans="1:7" x14ac:dyDescent="0.2">
      <c r="A93" s="86" t="s">
        <v>138</v>
      </c>
      <c r="B93" s="87">
        <v>300.51</v>
      </c>
      <c r="C93" s="86" t="s">
        <v>139</v>
      </c>
      <c r="D93" s="88">
        <v>44721</v>
      </c>
      <c r="E93" s="86">
        <v>5113</v>
      </c>
      <c r="F93" s="86">
        <v>3423</v>
      </c>
      <c r="G93" s="86">
        <v>3166</v>
      </c>
    </row>
    <row r="94" spans="1:7" x14ac:dyDescent="0.2">
      <c r="A94" s="86" t="s">
        <v>242</v>
      </c>
      <c r="B94" s="87">
        <v>4047.35</v>
      </c>
      <c r="C94" s="86">
        <v>161000084</v>
      </c>
      <c r="D94" s="88">
        <v>44722</v>
      </c>
      <c r="E94" s="86">
        <v>3375</v>
      </c>
      <c r="F94" s="86">
        <v>3362</v>
      </c>
      <c r="G94" s="86">
        <v>3030</v>
      </c>
    </row>
    <row r="95" spans="1:7" x14ac:dyDescent="0.2">
      <c r="A95" s="86" t="s">
        <v>259</v>
      </c>
      <c r="B95" s="87">
        <v>3972.3</v>
      </c>
      <c r="C95" s="86">
        <v>161000243</v>
      </c>
      <c r="D95" s="88">
        <v>44722</v>
      </c>
      <c r="E95" s="86">
        <v>4150</v>
      </c>
      <c r="F95" s="86">
        <v>4159</v>
      </c>
      <c r="G95" s="86">
        <v>3817</v>
      </c>
    </row>
    <row r="96" spans="1:7" x14ac:dyDescent="0.2">
      <c r="A96" s="86" t="s">
        <v>135</v>
      </c>
      <c r="B96" s="87">
        <v>629.84</v>
      </c>
      <c r="C96" s="86" t="s">
        <v>134</v>
      </c>
      <c r="D96" s="88">
        <v>44722</v>
      </c>
      <c r="E96" s="86">
        <v>3518</v>
      </c>
      <c r="F96" s="86">
        <v>3038</v>
      </c>
      <c r="G96" s="86">
        <v>2828</v>
      </c>
    </row>
    <row r="97" spans="1:7" x14ac:dyDescent="0.2">
      <c r="A97" s="86" t="s">
        <v>135</v>
      </c>
      <c r="B97" s="87">
        <v>777.22</v>
      </c>
      <c r="C97" s="86" t="s">
        <v>134</v>
      </c>
      <c r="D97" s="88">
        <v>44722</v>
      </c>
      <c r="E97" s="86">
        <v>3518</v>
      </c>
      <c r="F97" s="86">
        <v>3038</v>
      </c>
      <c r="G97" s="86">
        <v>2828</v>
      </c>
    </row>
    <row r="98" spans="1:7" x14ac:dyDescent="0.2">
      <c r="A98" s="86" t="s">
        <v>136</v>
      </c>
      <c r="B98" s="87">
        <v>271.76</v>
      </c>
      <c r="C98" s="86" t="s">
        <v>134</v>
      </c>
      <c r="D98" s="88">
        <v>44722</v>
      </c>
      <c r="E98" s="86">
        <v>3375</v>
      </c>
      <c r="F98" s="86">
        <v>2845</v>
      </c>
      <c r="G98" s="86">
        <v>2616</v>
      </c>
    </row>
    <row r="99" spans="1:7" x14ac:dyDescent="0.2">
      <c r="A99" s="86" t="s">
        <v>136</v>
      </c>
      <c r="B99" s="87">
        <v>91.16</v>
      </c>
      <c r="C99" s="86" t="s">
        <v>134</v>
      </c>
      <c r="D99" s="88">
        <v>44722</v>
      </c>
      <c r="E99" s="86">
        <v>3375</v>
      </c>
      <c r="F99" s="86">
        <v>2845</v>
      </c>
      <c r="G99" s="86">
        <v>2616</v>
      </c>
    </row>
    <row r="100" spans="1:7" x14ac:dyDescent="0.2">
      <c r="A100" s="86" t="s">
        <v>161</v>
      </c>
      <c r="B100" s="87">
        <v>461.81</v>
      </c>
      <c r="C100" s="86" t="s">
        <v>134</v>
      </c>
      <c r="D100" s="88">
        <v>44722</v>
      </c>
      <c r="E100" s="86">
        <v>3880</v>
      </c>
      <c r="F100" s="86">
        <v>3769</v>
      </c>
      <c r="G100" s="86">
        <v>3537</v>
      </c>
    </row>
    <row r="101" spans="1:7" x14ac:dyDescent="0.2">
      <c r="A101" s="86" t="s">
        <v>138</v>
      </c>
      <c r="B101" s="87">
        <v>207.69</v>
      </c>
      <c r="C101" s="86" t="s">
        <v>139</v>
      </c>
      <c r="D101" s="88">
        <v>44722</v>
      </c>
      <c r="E101" s="86">
        <v>5184</v>
      </c>
      <c r="F101" s="86">
        <v>4177</v>
      </c>
      <c r="G101" s="86">
        <v>3810</v>
      </c>
    </row>
    <row r="102" spans="1:7" x14ac:dyDescent="0.2">
      <c r="A102" s="86" t="s">
        <v>259</v>
      </c>
      <c r="B102" s="87">
        <v>3910.2</v>
      </c>
      <c r="C102" s="86">
        <v>161000244</v>
      </c>
      <c r="D102" s="88">
        <v>44723</v>
      </c>
      <c r="E102" s="86">
        <v>4150</v>
      </c>
      <c r="F102" s="86">
        <v>4162</v>
      </c>
      <c r="G102" s="86">
        <v>3785</v>
      </c>
    </row>
    <row r="103" spans="1:7" x14ac:dyDescent="0.2">
      <c r="A103" s="86" t="s">
        <v>140</v>
      </c>
      <c r="B103" s="87">
        <v>3721.07</v>
      </c>
      <c r="C103" s="86">
        <v>161001300</v>
      </c>
      <c r="D103" s="88">
        <v>44723</v>
      </c>
      <c r="E103" s="86">
        <v>4574</v>
      </c>
      <c r="F103" s="86">
        <v>5162</v>
      </c>
      <c r="G103" s="86">
        <v>4809</v>
      </c>
    </row>
    <row r="104" spans="1:7" x14ac:dyDescent="0.2">
      <c r="A104" s="86" t="s">
        <v>130</v>
      </c>
      <c r="B104" s="87">
        <v>3758.09</v>
      </c>
      <c r="C104" s="86">
        <v>161001710</v>
      </c>
      <c r="D104" s="88">
        <v>44723</v>
      </c>
      <c r="E104" s="86">
        <v>3157</v>
      </c>
      <c r="F104" s="86">
        <v>2794</v>
      </c>
      <c r="G104" s="86">
        <v>2526</v>
      </c>
    </row>
    <row r="105" spans="1:7" x14ac:dyDescent="0.2">
      <c r="A105" s="86" t="s">
        <v>130</v>
      </c>
      <c r="B105" s="87">
        <v>3905.25</v>
      </c>
      <c r="C105" s="86">
        <v>161001711</v>
      </c>
      <c r="D105" s="88">
        <v>44723</v>
      </c>
      <c r="E105" s="86">
        <v>3183</v>
      </c>
      <c r="F105" s="86">
        <v>3245</v>
      </c>
      <c r="G105" s="86">
        <v>2947</v>
      </c>
    </row>
    <row r="106" spans="1:7" x14ac:dyDescent="0.2">
      <c r="A106" s="86" t="s">
        <v>135</v>
      </c>
      <c r="B106" s="87">
        <v>715.92</v>
      </c>
      <c r="C106" s="86" t="s">
        <v>134</v>
      </c>
      <c r="D106" s="88">
        <v>44723</v>
      </c>
      <c r="E106" s="86">
        <v>3567</v>
      </c>
      <c r="F106" s="86">
        <v>3332</v>
      </c>
      <c r="G106" s="86">
        <v>3103</v>
      </c>
    </row>
    <row r="107" spans="1:7" x14ac:dyDescent="0.2">
      <c r="A107" s="86" t="s">
        <v>135</v>
      </c>
      <c r="B107" s="87">
        <v>1019.13</v>
      </c>
      <c r="C107" s="86" t="s">
        <v>134</v>
      </c>
      <c r="D107" s="88">
        <v>44723</v>
      </c>
      <c r="E107" s="86">
        <v>3567</v>
      </c>
      <c r="F107" s="86">
        <v>3332</v>
      </c>
      <c r="G107" s="86">
        <v>3103</v>
      </c>
    </row>
    <row r="108" spans="1:7" x14ac:dyDescent="0.2">
      <c r="A108" s="86" t="s">
        <v>136</v>
      </c>
      <c r="B108" s="87">
        <v>309.45</v>
      </c>
      <c r="C108" s="86" t="s">
        <v>134</v>
      </c>
      <c r="D108" s="88">
        <v>44723</v>
      </c>
      <c r="E108" s="86">
        <v>3228</v>
      </c>
      <c r="F108" s="86">
        <v>3076</v>
      </c>
      <c r="G108" s="86">
        <v>2777</v>
      </c>
    </row>
    <row r="109" spans="1:7" x14ac:dyDescent="0.2">
      <c r="A109" s="86" t="s">
        <v>136</v>
      </c>
      <c r="B109" s="87">
        <v>244.92</v>
      </c>
      <c r="C109" s="86" t="s">
        <v>134</v>
      </c>
      <c r="D109" s="88">
        <v>44723</v>
      </c>
      <c r="E109" s="86">
        <v>3228</v>
      </c>
      <c r="F109" s="86">
        <v>3076</v>
      </c>
      <c r="G109" s="86">
        <v>2777</v>
      </c>
    </row>
    <row r="110" spans="1:7" x14ac:dyDescent="0.2">
      <c r="A110" s="86" t="s">
        <v>161</v>
      </c>
      <c r="B110" s="87">
        <v>527.30999999999995</v>
      </c>
      <c r="C110" s="86" t="s">
        <v>134</v>
      </c>
      <c r="D110" s="88">
        <v>44723</v>
      </c>
      <c r="E110" s="86">
        <v>4648</v>
      </c>
      <c r="F110" s="86">
        <v>3983</v>
      </c>
      <c r="G110" s="86">
        <v>3893</v>
      </c>
    </row>
    <row r="111" spans="1:7" x14ac:dyDescent="0.2">
      <c r="A111" s="86" t="s">
        <v>138</v>
      </c>
      <c r="B111" s="87">
        <v>167.96</v>
      </c>
      <c r="C111" s="86" t="s">
        <v>139</v>
      </c>
      <c r="D111" s="88">
        <v>44723</v>
      </c>
      <c r="E111" s="86">
        <v>4807</v>
      </c>
      <c r="F111" s="86">
        <v>5209</v>
      </c>
      <c r="G111" s="86">
        <v>4686</v>
      </c>
    </row>
    <row r="112" spans="1:7" x14ac:dyDescent="0.2">
      <c r="A112" s="86" t="s">
        <v>242</v>
      </c>
      <c r="B112" s="87">
        <v>4003.28</v>
      </c>
      <c r="C112" s="86">
        <v>161000087</v>
      </c>
      <c r="D112" s="88">
        <v>44724</v>
      </c>
      <c r="E112" s="86">
        <v>3375</v>
      </c>
      <c r="F112" s="86">
        <v>3377</v>
      </c>
      <c r="G112" s="86">
        <v>2976</v>
      </c>
    </row>
    <row r="113" spans="1:7" x14ac:dyDescent="0.2">
      <c r="A113" s="86" t="s">
        <v>140</v>
      </c>
      <c r="B113" s="87">
        <v>3835.75</v>
      </c>
      <c r="C113" s="86">
        <v>161001301</v>
      </c>
      <c r="D113" s="88">
        <v>44724</v>
      </c>
      <c r="E113" s="86">
        <v>4783</v>
      </c>
      <c r="F113" s="86">
        <v>4407</v>
      </c>
      <c r="G113" s="86">
        <v>4103</v>
      </c>
    </row>
    <row r="114" spans="1:7" x14ac:dyDescent="0.2">
      <c r="A114" s="86" t="s">
        <v>181</v>
      </c>
      <c r="B114" s="87">
        <v>3605.22</v>
      </c>
      <c r="C114" s="86">
        <v>161001924</v>
      </c>
      <c r="D114" s="88">
        <v>44724</v>
      </c>
      <c r="E114" s="86">
        <v>3674</v>
      </c>
      <c r="F114" s="86">
        <v>2591</v>
      </c>
      <c r="G114" s="86">
        <v>2375</v>
      </c>
    </row>
    <row r="115" spans="1:7" x14ac:dyDescent="0.2">
      <c r="A115" s="86" t="s">
        <v>225</v>
      </c>
      <c r="B115" s="87">
        <v>3940.85</v>
      </c>
      <c r="C115" s="86">
        <v>161003987</v>
      </c>
      <c r="D115" s="88">
        <v>44724</v>
      </c>
      <c r="E115" s="86">
        <v>3729</v>
      </c>
      <c r="F115" s="86">
        <v>2960</v>
      </c>
      <c r="G115" s="86">
        <v>2627</v>
      </c>
    </row>
    <row r="116" spans="1:7" x14ac:dyDescent="0.2">
      <c r="A116" s="86" t="s">
        <v>135</v>
      </c>
      <c r="B116" s="87">
        <v>681.93</v>
      </c>
      <c r="C116" s="86" t="s">
        <v>134</v>
      </c>
      <c r="D116" s="88">
        <v>44724</v>
      </c>
      <c r="E116" s="86">
        <v>3854</v>
      </c>
      <c r="F116" s="86">
        <v>3373</v>
      </c>
      <c r="G116" s="86">
        <v>3089</v>
      </c>
    </row>
    <row r="117" spans="1:7" x14ac:dyDescent="0.2">
      <c r="A117" s="86" t="s">
        <v>135</v>
      </c>
      <c r="B117" s="87">
        <v>752.32</v>
      </c>
      <c r="C117" s="86" t="s">
        <v>134</v>
      </c>
      <c r="D117" s="88">
        <v>44724</v>
      </c>
      <c r="E117" s="86">
        <v>3854</v>
      </c>
      <c r="F117" s="86">
        <v>3373</v>
      </c>
      <c r="G117" s="86">
        <v>3089</v>
      </c>
    </row>
    <row r="118" spans="1:7" x14ac:dyDescent="0.2">
      <c r="A118" s="86" t="s">
        <v>136</v>
      </c>
      <c r="B118" s="87">
        <v>425.97</v>
      </c>
      <c r="C118" s="86" t="s">
        <v>134</v>
      </c>
      <c r="D118" s="88">
        <v>44724</v>
      </c>
      <c r="E118" s="86">
        <v>3342</v>
      </c>
      <c r="F118" s="86">
        <v>2736</v>
      </c>
      <c r="G118" s="86">
        <v>2489</v>
      </c>
    </row>
    <row r="119" spans="1:7" x14ac:dyDescent="0.2">
      <c r="A119" s="86" t="s">
        <v>136</v>
      </c>
      <c r="B119" s="87">
        <v>304.99</v>
      </c>
      <c r="C119" s="86" t="s">
        <v>134</v>
      </c>
      <c r="D119" s="88">
        <v>44724</v>
      </c>
      <c r="E119" s="86">
        <v>3342</v>
      </c>
      <c r="F119" s="86">
        <v>2736</v>
      </c>
      <c r="G119" s="86">
        <v>2489</v>
      </c>
    </row>
    <row r="120" spans="1:7" x14ac:dyDescent="0.2">
      <c r="A120" s="86" t="s">
        <v>161</v>
      </c>
      <c r="B120" s="87">
        <v>520.24</v>
      </c>
      <c r="C120" s="86" t="s">
        <v>134</v>
      </c>
      <c r="D120" s="88">
        <v>44724</v>
      </c>
      <c r="E120" s="86">
        <v>4353</v>
      </c>
      <c r="F120" s="86">
        <v>2796</v>
      </c>
      <c r="G120" s="86">
        <v>2666</v>
      </c>
    </row>
    <row r="121" spans="1:7" x14ac:dyDescent="0.2">
      <c r="A121" s="86" t="s">
        <v>138</v>
      </c>
      <c r="B121" s="87">
        <v>118.57</v>
      </c>
      <c r="C121" s="86" t="s">
        <v>139</v>
      </c>
      <c r="D121" s="88">
        <v>44724</v>
      </c>
      <c r="E121" s="86">
        <v>4679</v>
      </c>
      <c r="F121" s="86">
        <v>5150</v>
      </c>
      <c r="G121" s="86">
        <v>4670</v>
      </c>
    </row>
    <row r="122" spans="1:7" x14ac:dyDescent="0.2">
      <c r="A122" s="86" t="s">
        <v>266</v>
      </c>
      <c r="B122" s="87">
        <v>3815.35</v>
      </c>
      <c r="C122" s="86">
        <v>141001150</v>
      </c>
      <c r="D122" s="88">
        <v>44725</v>
      </c>
      <c r="E122" s="86">
        <v>4581</v>
      </c>
      <c r="F122" s="86">
        <v>3721</v>
      </c>
      <c r="G122" s="86">
        <v>3365</v>
      </c>
    </row>
    <row r="123" spans="1:7" x14ac:dyDescent="0.2">
      <c r="A123" s="86" t="s">
        <v>181</v>
      </c>
      <c r="B123" s="87">
        <v>3676.25</v>
      </c>
      <c r="C123" s="86">
        <v>161001925</v>
      </c>
      <c r="D123" s="88">
        <v>44725</v>
      </c>
      <c r="E123" s="86">
        <v>3526</v>
      </c>
      <c r="F123" s="86">
        <v>3565</v>
      </c>
      <c r="G123" s="86">
        <v>3281</v>
      </c>
    </row>
    <row r="124" spans="1:7" x14ac:dyDescent="0.2">
      <c r="A124" s="86" t="s">
        <v>167</v>
      </c>
      <c r="B124" s="87">
        <v>3447.9</v>
      </c>
      <c r="C124" s="86">
        <v>161004131</v>
      </c>
      <c r="D124" s="88">
        <v>44725</v>
      </c>
      <c r="E124" s="86">
        <v>3250</v>
      </c>
      <c r="F124" s="86">
        <v>2593</v>
      </c>
      <c r="G124" s="86">
        <v>2349</v>
      </c>
    </row>
    <row r="125" spans="1:7" x14ac:dyDescent="0.2">
      <c r="A125" s="86" t="s">
        <v>135</v>
      </c>
      <c r="B125" s="87">
        <v>652.29999999999995</v>
      </c>
      <c r="C125" s="86" t="s">
        <v>134</v>
      </c>
      <c r="D125" s="88">
        <v>44725</v>
      </c>
      <c r="E125" s="86">
        <v>3823</v>
      </c>
      <c r="F125" s="86">
        <v>2640</v>
      </c>
      <c r="G125" s="86">
        <v>2469</v>
      </c>
    </row>
    <row r="126" spans="1:7" x14ac:dyDescent="0.2">
      <c r="A126" s="86" t="s">
        <v>135</v>
      </c>
      <c r="B126" s="87">
        <v>951.53</v>
      </c>
      <c r="C126" s="86" t="s">
        <v>134</v>
      </c>
      <c r="D126" s="88">
        <v>44725</v>
      </c>
      <c r="E126" s="86">
        <v>3823</v>
      </c>
      <c r="F126" s="86">
        <v>2640</v>
      </c>
      <c r="G126" s="86">
        <v>2469</v>
      </c>
    </row>
    <row r="127" spans="1:7" x14ac:dyDescent="0.2">
      <c r="A127" s="86" t="s">
        <v>136</v>
      </c>
      <c r="B127" s="87">
        <v>298.8</v>
      </c>
      <c r="C127" s="86" t="s">
        <v>134</v>
      </c>
      <c r="D127" s="88">
        <v>44725</v>
      </c>
      <c r="E127" s="86">
        <v>4198</v>
      </c>
      <c r="F127" s="86">
        <v>2539</v>
      </c>
      <c r="G127" s="86">
        <v>2302</v>
      </c>
    </row>
    <row r="128" spans="1:7" x14ac:dyDescent="0.2">
      <c r="A128" s="86" t="s">
        <v>136</v>
      </c>
      <c r="B128" s="87">
        <v>358.95</v>
      </c>
      <c r="C128" s="86" t="s">
        <v>134</v>
      </c>
      <c r="D128" s="88">
        <v>44725</v>
      </c>
      <c r="E128" s="86">
        <v>4198</v>
      </c>
      <c r="F128" s="86">
        <v>2539</v>
      </c>
      <c r="G128" s="86">
        <v>2302</v>
      </c>
    </row>
    <row r="129" spans="1:7" x14ac:dyDescent="0.2">
      <c r="A129" s="86" t="s">
        <v>161</v>
      </c>
      <c r="B129" s="87">
        <v>458.23</v>
      </c>
      <c r="C129" s="86" t="s">
        <v>134</v>
      </c>
      <c r="D129" s="88">
        <v>44725</v>
      </c>
      <c r="E129" s="86">
        <v>3952</v>
      </c>
      <c r="F129" s="86">
        <v>2301</v>
      </c>
      <c r="G129" s="86">
        <v>2076</v>
      </c>
    </row>
    <row r="130" spans="1:7" x14ac:dyDescent="0.2">
      <c r="A130" s="86" t="s">
        <v>259</v>
      </c>
      <c r="B130" s="87">
        <v>3921.6</v>
      </c>
      <c r="C130" s="86">
        <v>161000247</v>
      </c>
      <c r="D130" s="88">
        <v>44726</v>
      </c>
      <c r="E130" s="86">
        <v>4150</v>
      </c>
      <c r="F130" s="86">
        <v>4199</v>
      </c>
      <c r="G130" s="86">
        <v>3869</v>
      </c>
    </row>
    <row r="131" spans="1:7" x14ac:dyDescent="0.2">
      <c r="A131" s="86" t="s">
        <v>126</v>
      </c>
      <c r="B131" s="87">
        <v>3275.35</v>
      </c>
      <c r="C131" s="86">
        <v>161000909</v>
      </c>
      <c r="D131" s="88">
        <v>44726</v>
      </c>
      <c r="E131" s="86">
        <v>2878</v>
      </c>
      <c r="F131" s="86">
        <v>3586</v>
      </c>
      <c r="G131" s="86">
        <v>3295</v>
      </c>
    </row>
    <row r="132" spans="1:7" x14ac:dyDescent="0.2">
      <c r="A132" s="86" t="s">
        <v>126</v>
      </c>
      <c r="B132" s="87">
        <v>3267.31</v>
      </c>
      <c r="C132" s="86">
        <v>161000911</v>
      </c>
      <c r="D132" s="88">
        <v>44726</v>
      </c>
      <c r="E132" s="86">
        <v>3133</v>
      </c>
      <c r="F132" s="86">
        <v>3422</v>
      </c>
      <c r="G132" s="86">
        <v>3081</v>
      </c>
    </row>
    <row r="133" spans="1:7" x14ac:dyDescent="0.2">
      <c r="A133" s="86" t="s">
        <v>140</v>
      </c>
      <c r="B133" s="87">
        <v>3773.5</v>
      </c>
      <c r="C133" s="86">
        <v>161001302</v>
      </c>
      <c r="D133" s="88">
        <v>44726</v>
      </c>
      <c r="E133" s="86">
        <v>4348</v>
      </c>
      <c r="F133" s="86">
        <v>4503</v>
      </c>
      <c r="G133" s="86">
        <v>4142</v>
      </c>
    </row>
    <row r="134" spans="1:7" x14ac:dyDescent="0.2">
      <c r="A134" s="86" t="s">
        <v>153</v>
      </c>
      <c r="B134" s="87">
        <v>3751.39</v>
      </c>
      <c r="C134" s="86">
        <v>161004618</v>
      </c>
      <c r="D134" s="88">
        <v>44726</v>
      </c>
      <c r="E134" s="86">
        <v>4545</v>
      </c>
      <c r="F134" s="86">
        <v>4035</v>
      </c>
      <c r="G134" s="86">
        <v>3725</v>
      </c>
    </row>
    <row r="135" spans="1:7" x14ac:dyDescent="0.2">
      <c r="A135" s="86" t="s">
        <v>135</v>
      </c>
      <c r="B135" s="87">
        <v>604.42999999999995</v>
      </c>
      <c r="C135" s="86" t="s">
        <v>134</v>
      </c>
      <c r="D135" s="88">
        <v>44726</v>
      </c>
      <c r="E135" s="86">
        <v>4345</v>
      </c>
      <c r="F135" s="86">
        <v>3489</v>
      </c>
      <c r="G135" s="86">
        <v>3147</v>
      </c>
    </row>
    <row r="136" spans="1:7" x14ac:dyDescent="0.2">
      <c r="A136" s="86" t="s">
        <v>135</v>
      </c>
      <c r="B136" s="87">
        <v>1018.32</v>
      </c>
      <c r="C136" s="86" t="s">
        <v>134</v>
      </c>
      <c r="D136" s="88">
        <v>44726</v>
      </c>
      <c r="E136" s="86">
        <v>4345</v>
      </c>
      <c r="F136" s="86">
        <v>3489</v>
      </c>
      <c r="G136" s="86">
        <v>3147</v>
      </c>
    </row>
    <row r="137" spans="1:7" x14ac:dyDescent="0.2">
      <c r="A137" s="86" t="s">
        <v>136</v>
      </c>
      <c r="B137" s="87">
        <v>274.52999999999997</v>
      </c>
      <c r="C137" s="86" t="s">
        <v>134</v>
      </c>
      <c r="D137" s="88">
        <v>44726</v>
      </c>
      <c r="E137" s="86">
        <v>3846</v>
      </c>
      <c r="F137" s="86">
        <v>3480</v>
      </c>
      <c r="G137" s="86">
        <v>3213</v>
      </c>
    </row>
    <row r="138" spans="1:7" x14ac:dyDescent="0.2">
      <c r="A138" s="86" t="s">
        <v>136</v>
      </c>
      <c r="B138" s="87">
        <v>238.75</v>
      </c>
      <c r="C138" s="86" t="s">
        <v>134</v>
      </c>
      <c r="D138" s="88">
        <v>44726</v>
      </c>
      <c r="E138" s="86">
        <v>3846</v>
      </c>
      <c r="F138" s="86">
        <v>3480</v>
      </c>
      <c r="G138" s="86">
        <v>3213</v>
      </c>
    </row>
    <row r="139" spans="1:7" x14ac:dyDescent="0.2">
      <c r="A139" s="86" t="s">
        <v>161</v>
      </c>
      <c r="B139" s="87">
        <v>457.03</v>
      </c>
      <c r="C139" s="86" t="s">
        <v>134</v>
      </c>
      <c r="D139" s="88">
        <v>44726</v>
      </c>
      <c r="E139" s="86">
        <v>4594</v>
      </c>
      <c r="F139" s="86">
        <v>3509</v>
      </c>
      <c r="G139" s="86">
        <v>3169</v>
      </c>
    </row>
    <row r="140" spans="1:7" x14ac:dyDescent="0.2">
      <c r="A140" s="86" t="s">
        <v>242</v>
      </c>
      <c r="B140" s="87">
        <v>3994.55</v>
      </c>
      <c r="C140" s="86">
        <v>161000089</v>
      </c>
      <c r="D140" s="88">
        <v>44727</v>
      </c>
      <c r="E140" s="86">
        <v>3375</v>
      </c>
      <c r="F140" s="86">
        <v>3427</v>
      </c>
      <c r="G140" s="86">
        <v>3006</v>
      </c>
    </row>
    <row r="141" spans="1:7" x14ac:dyDescent="0.2">
      <c r="A141" s="86" t="s">
        <v>128</v>
      </c>
      <c r="B141" s="87">
        <v>3710.83</v>
      </c>
      <c r="C141" s="86">
        <v>161001640</v>
      </c>
      <c r="D141" s="88">
        <v>44727</v>
      </c>
      <c r="E141" s="86">
        <v>3310</v>
      </c>
      <c r="F141" s="86">
        <v>3087</v>
      </c>
      <c r="G141" s="86">
        <v>2728</v>
      </c>
    </row>
    <row r="142" spans="1:7" x14ac:dyDescent="0.2">
      <c r="A142" s="86" t="s">
        <v>145</v>
      </c>
      <c r="B142" s="87">
        <v>3142.41</v>
      </c>
      <c r="C142" s="86">
        <v>161002597</v>
      </c>
      <c r="D142" s="88">
        <v>44727</v>
      </c>
      <c r="E142" s="86">
        <v>3796</v>
      </c>
      <c r="F142" s="86">
        <v>3403</v>
      </c>
      <c r="G142" s="86">
        <v>3003</v>
      </c>
    </row>
    <row r="143" spans="1:7" x14ac:dyDescent="0.2">
      <c r="A143" s="86" t="s">
        <v>135</v>
      </c>
      <c r="B143" s="87">
        <v>530.07000000000005</v>
      </c>
      <c r="C143" s="86" t="s">
        <v>134</v>
      </c>
      <c r="D143" s="88">
        <v>44727</v>
      </c>
      <c r="E143" s="86">
        <v>4138</v>
      </c>
      <c r="F143" s="86">
        <v>3213</v>
      </c>
      <c r="G143" s="86">
        <v>2893</v>
      </c>
    </row>
    <row r="144" spans="1:7" x14ac:dyDescent="0.2">
      <c r="A144" s="86" t="s">
        <v>135</v>
      </c>
      <c r="B144" s="87">
        <v>985.15</v>
      </c>
      <c r="C144" s="86" t="s">
        <v>134</v>
      </c>
      <c r="D144" s="88">
        <v>44727</v>
      </c>
      <c r="E144" s="86">
        <v>4138</v>
      </c>
      <c r="F144" s="86">
        <v>3213</v>
      </c>
      <c r="G144" s="86">
        <v>2893</v>
      </c>
    </row>
    <row r="145" spans="1:7" x14ac:dyDescent="0.2">
      <c r="A145" s="86" t="s">
        <v>136</v>
      </c>
      <c r="B145" s="87">
        <v>332.03</v>
      </c>
      <c r="C145" s="86" t="s">
        <v>134</v>
      </c>
      <c r="D145" s="88">
        <v>44727</v>
      </c>
      <c r="E145" s="86">
        <v>4498</v>
      </c>
      <c r="F145" s="86">
        <v>2583</v>
      </c>
      <c r="G145" s="86">
        <v>2296</v>
      </c>
    </row>
    <row r="146" spans="1:7" x14ac:dyDescent="0.2">
      <c r="A146" s="86" t="s">
        <v>136</v>
      </c>
      <c r="B146" s="87">
        <v>120.91</v>
      </c>
      <c r="C146" s="86" t="s">
        <v>134</v>
      </c>
      <c r="D146" s="88">
        <v>44727</v>
      </c>
      <c r="E146" s="86">
        <v>4498</v>
      </c>
      <c r="F146" s="86">
        <v>2583</v>
      </c>
      <c r="G146" s="86">
        <v>2296</v>
      </c>
    </row>
    <row r="147" spans="1:7" x14ac:dyDescent="0.2">
      <c r="A147" s="86" t="s">
        <v>161</v>
      </c>
      <c r="B147" s="87">
        <v>609.42999999999995</v>
      </c>
      <c r="C147" s="86" t="s">
        <v>134</v>
      </c>
      <c r="D147" s="88">
        <v>44727</v>
      </c>
      <c r="E147" s="86">
        <v>4281</v>
      </c>
      <c r="F147" s="86">
        <v>3465</v>
      </c>
      <c r="G147" s="86">
        <v>3130</v>
      </c>
    </row>
    <row r="148" spans="1:7" x14ac:dyDescent="0.2">
      <c r="A148" s="86" t="s">
        <v>140</v>
      </c>
      <c r="B148" s="87">
        <v>3349.75</v>
      </c>
      <c r="C148" s="86">
        <v>161001303</v>
      </c>
      <c r="D148" s="88">
        <v>44728</v>
      </c>
      <c r="E148" s="86">
        <v>4473</v>
      </c>
      <c r="F148" s="86">
        <v>4631</v>
      </c>
      <c r="G148" s="86">
        <v>4208</v>
      </c>
    </row>
    <row r="149" spans="1:7" x14ac:dyDescent="0.2">
      <c r="A149" s="86" t="s">
        <v>130</v>
      </c>
      <c r="B149" s="87">
        <v>4061.26</v>
      </c>
      <c r="C149" s="86">
        <v>161001721</v>
      </c>
      <c r="D149" s="88">
        <v>44728</v>
      </c>
      <c r="E149" s="86">
        <v>4010</v>
      </c>
      <c r="F149" s="86">
        <v>3515</v>
      </c>
      <c r="G149" s="86">
        <v>3196</v>
      </c>
    </row>
    <row r="150" spans="1:7" x14ac:dyDescent="0.2">
      <c r="A150" s="86" t="s">
        <v>181</v>
      </c>
      <c r="B150" s="87">
        <v>4142.9799999999996</v>
      </c>
      <c r="C150" s="86">
        <v>161001930</v>
      </c>
      <c r="D150" s="88">
        <v>44728</v>
      </c>
      <c r="E150" s="86">
        <v>3812</v>
      </c>
      <c r="F150" s="86">
        <v>3207</v>
      </c>
      <c r="G150" s="86">
        <v>2934</v>
      </c>
    </row>
    <row r="151" spans="1:7" x14ac:dyDescent="0.2">
      <c r="A151" s="86" t="s">
        <v>135</v>
      </c>
      <c r="B151" s="87">
        <v>539.4</v>
      </c>
      <c r="C151" s="86" t="s">
        <v>134</v>
      </c>
      <c r="D151" s="88">
        <v>44728</v>
      </c>
      <c r="E151" s="86">
        <v>4669</v>
      </c>
      <c r="F151" s="86">
        <v>2733</v>
      </c>
      <c r="G151" s="86">
        <v>2459</v>
      </c>
    </row>
    <row r="152" spans="1:7" x14ac:dyDescent="0.2">
      <c r="A152" s="86" t="s">
        <v>135</v>
      </c>
      <c r="B152" s="87">
        <v>1132.73</v>
      </c>
      <c r="C152" s="86" t="s">
        <v>134</v>
      </c>
      <c r="D152" s="88">
        <v>44728</v>
      </c>
      <c r="E152" s="86">
        <v>4669</v>
      </c>
      <c r="F152" s="86">
        <v>2733</v>
      </c>
      <c r="G152" s="86">
        <v>2459</v>
      </c>
    </row>
    <row r="153" spans="1:7" x14ac:dyDescent="0.2">
      <c r="A153" s="86" t="s">
        <v>136</v>
      </c>
      <c r="B153" s="87">
        <v>449.51</v>
      </c>
      <c r="C153" s="86" t="s">
        <v>134</v>
      </c>
      <c r="D153" s="88">
        <v>44728</v>
      </c>
      <c r="E153" s="86">
        <v>4357</v>
      </c>
      <c r="F153" s="86">
        <v>2682</v>
      </c>
      <c r="G153" s="86">
        <v>2389</v>
      </c>
    </row>
    <row r="154" spans="1:7" x14ac:dyDescent="0.2">
      <c r="A154" s="86" t="s">
        <v>136</v>
      </c>
      <c r="B154" s="87">
        <v>176.04</v>
      </c>
      <c r="C154" s="86" t="s">
        <v>134</v>
      </c>
      <c r="D154" s="88">
        <v>44728</v>
      </c>
      <c r="E154" s="86">
        <v>4357</v>
      </c>
      <c r="F154" s="86">
        <v>2682</v>
      </c>
      <c r="G154" s="86">
        <v>2389</v>
      </c>
    </row>
    <row r="155" spans="1:7" x14ac:dyDescent="0.2">
      <c r="A155" s="86" t="s">
        <v>161</v>
      </c>
      <c r="B155" s="87">
        <v>551.73</v>
      </c>
      <c r="C155" s="86" t="s">
        <v>134</v>
      </c>
      <c r="D155" s="88">
        <v>44728</v>
      </c>
      <c r="E155" s="86">
        <v>4382</v>
      </c>
      <c r="F155" s="86">
        <v>3549</v>
      </c>
      <c r="G155" s="86">
        <v>3237</v>
      </c>
    </row>
    <row r="156" spans="1:7" x14ac:dyDescent="0.2">
      <c r="A156" s="86" t="s">
        <v>259</v>
      </c>
      <c r="B156" s="87">
        <v>3911.35</v>
      </c>
      <c r="C156" s="86">
        <v>161000251</v>
      </c>
      <c r="D156" s="88">
        <v>44729</v>
      </c>
      <c r="E156" s="86">
        <v>4150</v>
      </c>
      <c r="F156" s="86">
        <v>4276</v>
      </c>
      <c r="G156" s="86">
        <v>3904</v>
      </c>
    </row>
    <row r="157" spans="1:7" x14ac:dyDescent="0.2">
      <c r="A157" s="86" t="s">
        <v>145</v>
      </c>
      <c r="B157" s="87">
        <v>3412.14</v>
      </c>
      <c r="C157" s="86">
        <v>161002602</v>
      </c>
      <c r="D157" s="88">
        <v>44729</v>
      </c>
      <c r="E157" s="86">
        <v>4076</v>
      </c>
      <c r="F157" s="86">
        <v>2942</v>
      </c>
      <c r="G157" s="86">
        <v>2662</v>
      </c>
    </row>
    <row r="158" spans="1:7" x14ac:dyDescent="0.2">
      <c r="A158" s="86" t="s">
        <v>135</v>
      </c>
      <c r="B158" s="87">
        <v>659.34</v>
      </c>
      <c r="C158" s="86" t="s">
        <v>134</v>
      </c>
      <c r="D158" s="88">
        <v>44729</v>
      </c>
      <c r="E158" s="86">
        <v>4234</v>
      </c>
      <c r="F158" s="86">
        <v>3602</v>
      </c>
      <c r="G158" s="86">
        <v>3238</v>
      </c>
    </row>
    <row r="159" spans="1:7" x14ac:dyDescent="0.2">
      <c r="A159" s="86" t="s">
        <v>135</v>
      </c>
      <c r="B159" s="87">
        <v>862.6</v>
      </c>
      <c r="C159" s="86" t="s">
        <v>134</v>
      </c>
      <c r="D159" s="88">
        <v>44729</v>
      </c>
      <c r="E159" s="86">
        <v>4234</v>
      </c>
      <c r="F159" s="86">
        <v>3602</v>
      </c>
      <c r="G159" s="86">
        <v>3238</v>
      </c>
    </row>
    <row r="160" spans="1:7" x14ac:dyDescent="0.2">
      <c r="A160" s="86" t="s">
        <v>136</v>
      </c>
      <c r="B160" s="87">
        <v>367.88</v>
      </c>
      <c r="C160" s="86" t="s">
        <v>134</v>
      </c>
      <c r="D160" s="88">
        <v>44729</v>
      </c>
      <c r="E160" s="86">
        <v>4390</v>
      </c>
      <c r="F160" s="86">
        <v>3557</v>
      </c>
      <c r="G160" s="86">
        <v>3224</v>
      </c>
    </row>
    <row r="161" spans="1:7" x14ac:dyDescent="0.2">
      <c r="A161" s="86" t="s">
        <v>136</v>
      </c>
      <c r="B161" s="87">
        <v>206.17</v>
      </c>
      <c r="C161" s="86" t="s">
        <v>134</v>
      </c>
      <c r="D161" s="88">
        <v>44729</v>
      </c>
      <c r="E161" s="86">
        <v>4390</v>
      </c>
      <c r="F161" s="86">
        <v>3557</v>
      </c>
      <c r="G161" s="86">
        <v>3224</v>
      </c>
    </row>
    <row r="162" spans="1:7" x14ac:dyDescent="0.2">
      <c r="A162" s="86" t="s">
        <v>161</v>
      </c>
      <c r="B162" s="87">
        <v>578.29999999999995</v>
      </c>
      <c r="C162" s="86" t="s">
        <v>134</v>
      </c>
      <c r="D162" s="88">
        <v>44729</v>
      </c>
      <c r="E162" s="86">
        <v>4126</v>
      </c>
      <c r="F162" s="86">
        <v>3671</v>
      </c>
      <c r="G162" s="86">
        <v>3272</v>
      </c>
    </row>
    <row r="163" spans="1:7" x14ac:dyDescent="0.2">
      <c r="A163" s="86" t="s">
        <v>138</v>
      </c>
      <c r="B163" s="87">
        <v>241.59</v>
      </c>
      <c r="C163" s="86" t="s">
        <v>139</v>
      </c>
      <c r="D163" s="88">
        <v>44729</v>
      </c>
      <c r="E163" s="86">
        <v>4225</v>
      </c>
      <c r="F163" s="86">
        <v>3386</v>
      </c>
      <c r="G163" s="86">
        <v>2993</v>
      </c>
    </row>
    <row r="164" spans="1:7" x14ac:dyDescent="0.2">
      <c r="A164" s="86" t="s">
        <v>140</v>
      </c>
      <c r="B164" s="87">
        <v>3919.39</v>
      </c>
      <c r="C164" s="86">
        <v>161001304</v>
      </c>
      <c r="D164" s="88">
        <v>44730</v>
      </c>
      <c r="E164" s="86">
        <v>4561</v>
      </c>
      <c r="F164" s="86">
        <v>4570</v>
      </c>
      <c r="G164" s="86">
        <v>4277</v>
      </c>
    </row>
    <row r="165" spans="1:7" x14ac:dyDescent="0.2">
      <c r="A165" s="86" t="s">
        <v>130</v>
      </c>
      <c r="B165" s="87">
        <v>3956.54</v>
      </c>
      <c r="C165" s="86">
        <v>161001724</v>
      </c>
      <c r="D165" s="88">
        <v>44730</v>
      </c>
      <c r="E165" s="86">
        <v>4116</v>
      </c>
      <c r="F165" s="86">
        <v>3066</v>
      </c>
      <c r="G165" s="86">
        <v>2810</v>
      </c>
    </row>
    <row r="166" spans="1:7" x14ac:dyDescent="0.2">
      <c r="A166" s="86" t="s">
        <v>181</v>
      </c>
      <c r="B166" s="87">
        <v>3697.95</v>
      </c>
      <c r="C166" s="86">
        <v>161001931</v>
      </c>
      <c r="D166" s="88">
        <v>44730</v>
      </c>
      <c r="E166" s="86">
        <v>3656</v>
      </c>
      <c r="F166" s="86">
        <v>3676</v>
      </c>
      <c r="G166" s="86">
        <v>3357</v>
      </c>
    </row>
    <row r="167" spans="1:7" x14ac:dyDescent="0.2">
      <c r="A167" s="86" t="s">
        <v>135</v>
      </c>
      <c r="B167" s="87">
        <v>618.27</v>
      </c>
      <c r="C167" s="86" t="s">
        <v>134</v>
      </c>
      <c r="D167" s="88">
        <v>44730</v>
      </c>
      <c r="E167" s="86">
        <v>3400</v>
      </c>
      <c r="F167" s="86">
        <v>3186</v>
      </c>
      <c r="G167" s="86">
        <v>2834</v>
      </c>
    </row>
    <row r="168" spans="1:7" x14ac:dyDescent="0.2">
      <c r="A168" s="86" t="s">
        <v>135</v>
      </c>
      <c r="B168" s="87">
        <v>1123.28</v>
      </c>
      <c r="C168" s="86" t="s">
        <v>134</v>
      </c>
      <c r="D168" s="88">
        <v>44730</v>
      </c>
      <c r="E168" s="86">
        <v>3400</v>
      </c>
      <c r="F168" s="86">
        <v>3186</v>
      </c>
      <c r="G168" s="86">
        <v>2834</v>
      </c>
    </row>
    <row r="169" spans="1:7" x14ac:dyDescent="0.2">
      <c r="A169" s="86" t="s">
        <v>136</v>
      </c>
      <c r="B169" s="87">
        <v>449.46</v>
      </c>
      <c r="C169" s="86" t="s">
        <v>134</v>
      </c>
      <c r="D169" s="88">
        <v>44730</v>
      </c>
      <c r="E169" s="86">
        <v>4189</v>
      </c>
      <c r="F169" s="86">
        <v>3161</v>
      </c>
      <c r="G169" s="86">
        <v>2845</v>
      </c>
    </row>
    <row r="170" spans="1:7" x14ac:dyDescent="0.2">
      <c r="A170" s="86" t="s">
        <v>136</v>
      </c>
      <c r="B170" s="87">
        <v>397.25</v>
      </c>
      <c r="C170" s="86" t="s">
        <v>134</v>
      </c>
      <c r="D170" s="88">
        <v>44730</v>
      </c>
      <c r="E170" s="86">
        <v>4189</v>
      </c>
      <c r="F170" s="86">
        <v>3161</v>
      </c>
      <c r="G170" s="86">
        <v>2845</v>
      </c>
    </row>
    <row r="171" spans="1:7" x14ac:dyDescent="0.2">
      <c r="A171" s="86" t="s">
        <v>137</v>
      </c>
      <c r="B171" s="87">
        <v>458.41</v>
      </c>
      <c r="C171" s="86" t="s">
        <v>134</v>
      </c>
      <c r="D171" s="88">
        <v>44730</v>
      </c>
      <c r="E171" s="86">
        <v>3955</v>
      </c>
      <c r="F171" s="86">
        <v>3177</v>
      </c>
      <c r="G171" s="86">
        <v>2846</v>
      </c>
    </row>
    <row r="172" spans="1:7" x14ac:dyDescent="0.2">
      <c r="A172" s="86" t="s">
        <v>161</v>
      </c>
      <c r="B172" s="87">
        <v>197.85</v>
      </c>
      <c r="C172" s="86" t="s">
        <v>134</v>
      </c>
      <c r="D172" s="88">
        <v>44730</v>
      </c>
      <c r="E172" s="86">
        <v>4004</v>
      </c>
      <c r="F172" s="86">
        <v>3788</v>
      </c>
      <c r="G172" s="86">
        <v>3504</v>
      </c>
    </row>
    <row r="173" spans="1:7" x14ac:dyDescent="0.2">
      <c r="A173" s="86" t="s">
        <v>138</v>
      </c>
      <c r="B173" s="87">
        <v>135.25</v>
      </c>
      <c r="C173" s="86" t="s">
        <v>139</v>
      </c>
      <c r="D173" s="88">
        <v>44730</v>
      </c>
      <c r="E173" s="86">
        <v>4712</v>
      </c>
      <c r="F173" s="86">
        <v>4523</v>
      </c>
      <c r="G173" s="86">
        <v>4253</v>
      </c>
    </row>
    <row r="174" spans="1:7" x14ac:dyDescent="0.2">
      <c r="A174" s="86" t="s">
        <v>242</v>
      </c>
      <c r="B174" s="87">
        <v>3391.15</v>
      </c>
      <c r="C174" s="86">
        <v>161000091</v>
      </c>
      <c r="D174" s="88">
        <v>44731</v>
      </c>
      <c r="E174" s="86">
        <v>3375</v>
      </c>
      <c r="F174" s="86">
        <v>3833</v>
      </c>
      <c r="G174" s="86">
        <v>3376</v>
      </c>
    </row>
    <row r="175" spans="1:7" x14ac:dyDescent="0.2">
      <c r="A175" s="86" t="s">
        <v>223</v>
      </c>
      <c r="B175" s="87">
        <v>3210.69</v>
      </c>
      <c r="C175" s="86">
        <v>161000926</v>
      </c>
      <c r="D175" s="88">
        <v>44731</v>
      </c>
      <c r="E175" s="86">
        <v>2359</v>
      </c>
      <c r="F175" s="86">
        <v>2877</v>
      </c>
      <c r="G175" s="86">
        <v>2544</v>
      </c>
    </row>
    <row r="176" spans="1:7" x14ac:dyDescent="0.2">
      <c r="A176" s="86" t="s">
        <v>135</v>
      </c>
      <c r="B176" s="87">
        <v>417.31</v>
      </c>
      <c r="C176" s="86" t="s">
        <v>134</v>
      </c>
      <c r="D176" s="88">
        <v>44731</v>
      </c>
      <c r="E176" s="86">
        <v>3032</v>
      </c>
      <c r="F176" s="86">
        <v>3185</v>
      </c>
      <c r="G176" s="86">
        <v>2808</v>
      </c>
    </row>
    <row r="177" spans="1:7" x14ac:dyDescent="0.2">
      <c r="A177" s="86" t="s">
        <v>135</v>
      </c>
      <c r="B177" s="87">
        <v>812.37</v>
      </c>
      <c r="C177" s="86" t="s">
        <v>134</v>
      </c>
      <c r="D177" s="88">
        <v>44731</v>
      </c>
      <c r="E177" s="86">
        <v>3032</v>
      </c>
      <c r="F177" s="86">
        <v>3185</v>
      </c>
      <c r="G177" s="86">
        <v>2808</v>
      </c>
    </row>
    <row r="178" spans="1:7" x14ac:dyDescent="0.2">
      <c r="A178" s="86" t="s">
        <v>136</v>
      </c>
      <c r="B178" s="87">
        <v>265.88</v>
      </c>
      <c r="C178" s="86" t="s">
        <v>134</v>
      </c>
      <c r="D178" s="88">
        <v>44731</v>
      </c>
      <c r="E178" s="86">
        <v>3990</v>
      </c>
      <c r="F178" s="86">
        <v>3081</v>
      </c>
      <c r="G178" s="86">
        <v>2747</v>
      </c>
    </row>
    <row r="179" spans="1:7" x14ac:dyDescent="0.2">
      <c r="A179" s="86" t="s">
        <v>136</v>
      </c>
      <c r="B179" s="87">
        <v>315.88</v>
      </c>
      <c r="C179" s="86" t="s">
        <v>134</v>
      </c>
      <c r="D179" s="88">
        <v>44731</v>
      </c>
      <c r="E179" s="86">
        <v>3990</v>
      </c>
      <c r="F179" s="86">
        <v>3081</v>
      </c>
      <c r="G179" s="86">
        <v>2747</v>
      </c>
    </row>
    <row r="180" spans="1:7" x14ac:dyDescent="0.2">
      <c r="A180" s="86" t="s">
        <v>137</v>
      </c>
      <c r="B180" s="87">
        <v>429.23</v>
      </c>
      <c r="C180" s="86" t="s">
        <v>134</v>
      </c>
      <c r="D180" s="88">
        <v>44731</v>
      </c>
      <c r="E180" s="86">
        <v>4566</v>
      </c>
      <c r="F180" s="86">
        <v>3698</v>
      </c>
      <c r="G180" s="86">
        <v>3446</v>
      </c>
    </row>
    <row r="181" spans="1:7" x14ac:dyDescent="0.2">
      <c r="A181" s="86" t="s">
        <v>161</v>
      </c>
      <c r="B181" s="87">
        <v>228.36</v>
      </c>
      <c r="C181" s="86" t="s">
        <v>134</v>
      </c>
      <c r="D181" s="88">
        <v>44731</v>
      </c>
      <c r="E181" s="86">
        <v>4117</v>
      </c>
      <c r="F181" s="86">
        <v>3663</v>
      </c>
      <c r="G181" s="86">
        <v>3390</v>
      </c>
    </row>
    <row r="182" spans="1:7" x14ac:dyDescent="0.2">
      <c r="A182" s="86" t="s">
        <v>138</v>
      </c>
      <c r="B182" s="87">
        <v>228.71</v>
      </c>
      <c r="C182" s="86" t="s">
        <v>139</v>
      </c>
      <c r="D182" s="88">
        <v>44731</v>
      </c>
      <c r="E182" s="86">
        <v>4558</v>
      </c>
      <c r="F182" s="86">
        <v>3163</v>
      </c>
      <c r="G182" s="86">
        <v>2859</v>
      </c>
    </row>
    <row r="183" spans="1:7" x14ac:dyDescent="0.2">
      <c r="A183" s="86" t="s">
        <v>140</v>
      </c>
      <c r="B183" s="87">
        <v>3738.1</v>
      </c>
      <c r="C183" s="86">
        <v>161001305</v>
      </c>
      <c r="D183" s="88">
        <v>44732</v>
      </c>
      <c r="E183" s="86">
        <v>4582</v>
      </c>
      <c r="F183" s="86">
        <v>3343</v>
      </c>
      <c r="G183" s="86">
        <v>3047</v>
      </c>
    </row>
    <row r="184" spans="1:7" x14ac:dyDescent="0.2">
      <c r="A184" s="86" t="s">
        <v>135</v>
      </c>
      <c r="B184" s="87">
        <v>90.19</v>
      </c>
      <c r="C184" s="86" t="s">
        <v>134</v>
      </c>
      <c r="D184" s="88">
        <v>44732</v>
      </c>
      <c r="E184" s="86">
        <v>4172</v>
      </c>
      <c r="F184" s="86">
        <v>2606</v>
      </c>
      <c r="G184" s="86">
        <v>2350</v>
      </c>
    </row>
    <row r="185" spans="1:7" x14ac:dyDescent="0.2">
      <c r="A185" s="86" t="s">
        <v>135</v>
      </c>
      <c r="B185" s="87">
        <v>918.92</v>
      </c>
      <c r="C185" s="86" t="s">
        <v>134</v>
      </c>
      <c r="D185" s="88">
        <v>44732</v>
      </c>
      <c r="E185" s="86">
        <v>4172</v>
      </c>
      <c r="F185" s="86">
        <v>2606</v>
      </c>
      <c r="G185" s="86">
        <v>2350</v>
      </c>
    </row>
    <row r="186" spans="1:7" x14ac:dyDescent="0.2">
      <c r="A186" s="86" t="s">
        <v>136</v>
      </c>
      <c r="B186" s="87">
        <v>363.27</v>
      </c>
      <c r="C186" s="86" t="s">
        <v>134</v>
      </c>
      <c r="D186" s="88">
        <v>44732</v>
      </c>
      <c r="E186" s="86">
        <v>3453</v>
      </c>
      <c r="F186" s="86">
        <v>2653</v>
      </c>
      <c r="G186" s="86">
        <v>2388</v>
      </c>
    </row>
    <row r="187" spans="1:7" x14ac:dyDescent="0.2">
      <c r="A187" s="86" t="s">
        <v>136</v>
      </c>
      <c r="B187" s="87">
        <v>516.6</v>
      </c>
      <c r="C187" s="86" t="s">
        <v>134</v>
      </c>
      <c r="D187" s="88">
        <v>44732</v>
      </c>
      <c r="E187" s="86">
        <v>3453</v>
      </c>
      <c r="F187" s="86">
        <v>2653</v>
      </c>
      <c r="G187" s="86">
        <v>2388</v>
      </c>
    </row>
    <row r="188" spans="1:7" x14ac:dyDescent="0.2">
      <c r="A188" s="86" t="s">
        <v>137</v>
      </c>
      <c r="B188" s="87">
        <v>676.37</v>
      </c>
      <c r="C188" s="86" t="s">
        <v>134</v>
      </c>
      <c r="D188" s="88">
        <v>44732</v>
      </c>
      <c r="E188" s="86">
        <v>4942</v>
      </c>
      <c r="F188" s="86">
        <v>2867</v>
      </c>
      <c r="G188" s="86">
        <v>2540</v>
      </c>
    </row>
    <row r="189" spans="1:7" x14ac:dyDescent="0.2">
      <c r="A189" s="86" t="s">
        <v>161</v>
      </c>
      <c r="B189" s="87">
        <v>422.83</v>
      </c>
      <c r="C189" s="86" t="s">
        <v>134</v>
      </c>
      <c r="D189" s="88">
        <v>44732</v>
      </c>
      <c r="E189" s="86">
        <v>3610</v>
      </c>
      <c r="F189" s="86">
        <v>2977</v>
      </c>
      <c r="G189" s="86">
        <v>2668</v>
      </c>
    </row>
    <row r="190" spans="1:7" x14ac:dyDescent="0.2">
      <c r="A190" s="86" t="s">
        <v>145</v>
      </c>
      <c r="B190" s="87">
        <v>3869.75</v>
      </c>
      <c r="C190" s="86">
        <v>161002607</v>
      </c>
      <c r="D190" s="88">
        <v>44733</v>
      </c>
      <c r="E190" s="86">
        <v>3782</v>
      </c>
      <c r="F190" s="86">
        <v>2415</v>
      </c>
      <c r="G190" s="86">
        <v>2136</v>
      </c>
    </row>
    <row r="191" spans="1:7" x14ac:dyDescent="0.2">
      <c r="A191" s="86" t="s">
        <v>167</v>
      </c>
      <c r="B191" s="87">
        <v>3776.11</v>
      </c>
      <c r="C191" s="86">
        <v>161004143</v>
      </c>
      <c r="D191" s="88">
        <v>44733</v>
      </c>
      <c r="E191" s="86">
        <v>3417</v>
      </c>
      <c r="F191" s="86">
        <v>2754</v>
      </c>
      <c r="G191" s="86">
        <v>2459</v>
      </c>
    </row>
    <row r="192" spans="1:7" x14ac:dyDescent="0.2">
      <c r="A192" s="86" t="s">
        <v>135</v>
      </c>
      <c r="B192" s="87">
        <v>58.4</v>
      </c>
      <c r="C192" s="86" t="s">
        <v>134</v>
      </c>
      <c r="D192" s="88">
        <v>44733</v>
      </c>
      <c r="E192" s="86">
        <v>3857</v>
      </c>
      <c r="F192" s="86">
        <v>1933</v>
      </c>
      <c r="G192" s="86">
        <v>1671</v>
      </c>
    </row>
    <row r="193" spans="1:7" x14ac:dyDescent="0.2">
      <c r="A193" s="86" t="s">
        <v>135</v>
      </c>
      <c r="B193" s="87">
        <v>965.51</v>
      </c>
      <c r="C193" s="86" t="s">
        <v>134</v>
      </c>
      <c r="D193" s="88">
        <v>44733</v>
      </c>
      <c r="E193" s="86">
        <v>3857</v>
      </c>
      <c r="F193" s="86">
        <v>1933</v>
      </c>
      <c r="G193" s="86">
        <v>1671</v>
      </c>
    </row>
    <row r="194" spans="1:7" x14ac:dyDescent="0.2">
      <c r="A194" s="86" t="s">
        <v>136</v>
      </c>
      <c r="B194" s="87">
        <v>474.98</v>
      </c>
      <c r="C194" s="86" t="s">
        <v>134</v>
      </c>
      <c r="D194" s="88">
        <v>44733</v>
      </c>
      <c r="E194" s="86">
        <v>4009</v>
      </c>
      <c r="F194" s="86">
        <v>1843</v>
      </c>
      <c r="G194" s="86">
        <v>1612</v>
      </c>
    </row>
    <row r="195" spans="1:7" x14ac:dyDescent="0.2">
      <c r="A195" s="86" t="s">
        <v>136</v>
      </c>
      <c r="B195" s="87">
        <v>398.07</v>
      </c>
      <c r="C195" s="86" t="s">
        <v>134</v>
      </c>
      <c r="D195" s="88">
        <v>44733</v>
      </c>
      <c r="E195" s="86">
        <v>4009</v>
      </c>
      <c r="F195" s="86">
        <v>1843</v>
      </c>
      <c r="G195" s="86">
        <v>1612</v>
      </c>
    </row>
    <row r="196" spans="1:7" x14ac:dyDescent="0.2">
      <c r="A196" s="86" t="s">
        <v>137</v>
      </c>
      <c r="B196" s="87">
        <v>592.86</v>
      </c>
      <c r="C196" s="86" t="s">
        <v>134</v>
      </c>
      <c r="D196" s="88">
        <v>44733</v>
      </c>
      <c r="E196" s="86">
        <v>3979</v>
      </c>
      <c r="F196" s="86">
        <v>2100</v>
      </c>
      <c r="G196" s="86">
        <v>1875</v>
      </c>
    </row>
    <row r="197" spans="1:7" x14ac:dyDescent="0.2">
      <c r="A197" s="86" t="s">
        <v>126</v>
      </c>
      <c r="B197" s="87">
        <v>3474.26</v>
      </c>
      <c r="C197" s="86">
        <v>161000920</v>
      </c>
      <c r="D197" s="88">
        <v>44734</v>
      </c>
      <c r="E197" s="86">
        <v>3628</v>
      </c>
      <c r="F197" s="86">
        <v>2755</v>
      </c>
      <c r="G197" s="86">
        <v>2440</v>
      </c>
    </row>
    <row r="198" spans="1:7" x14ac:dyDescent="0.2">
      <c r="A198" s="86" t="s">
        <v>126</v>
      </c>
      <c r="B198" s="87">
        <v>3810.48</v>
      </c>
      <c r="C198" s="86">
        <v>161000922</v>
      </c>
      <c r="D198" s="88">
        <v>44734</v>
      </c>
      <c r="E198" s="86">
        <v>3501</v>
      </c>
      <c r="F198" s="86">
        <v>2299</v>
      </c>
      <c r="G198" s="86">
        <v>2011</v>
      </c>
    </row>
    <row r="199" spans="1:7" x14ac:dyDescent="0.2">
      <c r="A199" s="86" t="s">
        <v>140</v>
      </c>
      <c r="B199" s="87">
        <v>3833.21</v>
      </c>
      <c r="C199" s="86">
        <v>161001306</v>
      </c>
      <c r="D199" s="88">
        <v>44734</v>
      </c>
      <c r="E199" s="86">
        <v>4618</v>
      </c>
      <c r="F199" s="86">
        <v>3856</v>
      </c>
      <c r="G199" s="86">
        <v>3526</v>
      </c>
    </row>
    <row r="200" spans="1:7" x14ac:dyDescent="0.2">
      <c r="A200" s="86" t="s">
        <v>128</v>
      </c>
      <c r="B200" s="87">
        <v>3621.1</v>
      </c>
      <c r="C200" s="86">
        <v>161001681</v>
      </c>
      <c r="D200" s="88">
        <v>44734</v>
      </c>
      <c r="E200" s="86">
        <v>4150</v>
      </c>
      <c r="F200" s="86">
        <v>2737</v>
      </c>
      <c r="G200" s="86">
        <v>2408</v>
      </c>
    </row>
    <row r="201" spans="1:7" x14ac:dyDescent="0.2">
      <c r="A201" s="86" t="s">
        <v>135</v>
      </c>
      <c r="B201" s="87">
        <v>179.65</v>
      </c>
      <c r="C201" s="86" t="s">
        <v>134</v>
      </c>
      <c r="D201" s="88">
        <v>44734</v>
      </c>
      <c r="E201" s="86">
        <v>4729</v>
      </c>
      <c r="F201" s="86">
        <v>2413</v>
      </c>
      <c r="G201" s="86">
        <v>2140</v>
      </c>
    </row>
    <row r="202" spans="1:7" x14ac:dyDescent="0.2">
      <c r="A202" s="86" t="s">
        <v>135</v>
      </c>
      <c r="B202" s="87">
        <v>798.02</v>
      </c>
      <c r="C202" s="86" t="s">
        <v>134</v>
      </c>
      <c r="D202" s="88">
        <v>44734</v>
      </c>
      <c r="E202" s="86">
        <v>4729</v>
      </c>
      <c r="F202" s="86">
        <v>2413</v>
      </c>
      <c r="G202" s="86">
        <v>2140</v>
      </c>
    </row>
    <row r="203" spans="1:7" x14ac:dyDescent="0.2">
      <c r="A203" s="86" t="s">
        <v>136</v>
      </c>
      <c r="B203" s="87">
        <v>332.18</v>
      </c>
      <c r="C203" s="86" t="s">
        <v>134</v>
      </c>
      <c r="D203" s="88">
        <v>44734</v>
      </c>
      <c r="E203" s="86">
        <v>3641</v>
      </c>
      <c r="F203" s="86">
        <v>2831</v>
      </c>
      <c r="G203" s="86">
        <v>2567</v>
      </c>
    </row>
    <row r="204" spans="1:7" x14ac:dyDescent="0.2">
      <c r="A204" s="86" t="s">
        <v>136</v>
      </c>
      <c r="B204" s="87">
        <v>261.36</v>
      </c>
      <c r="C204" s="86" t="s">
        <v>134</v>
      </c>
      <c r="D204" s="88">
        <v>44734</v>
      </c>
      <c r="E204" s="86">
        <v>3641</v>
      </c>
      <c r="F204" s="86">
        <v>2831</v>
      </c>
      <c r="G204" s="86">
        <v>2567</v>
      </c>
    </row>
    <row r="205" spans="1:7" x14ac:dyDescent="0.2">
      <c r="A205" s="86" t="s">
        <v>137</v>
      </c>
      <c r="B205" s="87">
        <v>573.94000000000005</v>
      </c>
      <c r="C205" s="86" t="s">
        <v>134</v>
      </c>
      <c r="D205" s="88">
        <v>44734</v>
      </c>
      <c r="E205" s="86">
        <v>5249</v>
      </c>
      <c r="F205" s="86">
        <v>2481</v>
      </c>
      <c r="G205" s="86">
        <v>2235</v>
      </c>
    </row>
    <row r="206" spans="1:7" x14ac:dyDescent="0.2">
      <c r="A206" s="86" t="s">
        <v>161</v>
      </c>
      <c r="B206" s="87">
        <v>410.5</v>
      </c>
      <c r="C206" s="86" t="s">
        <v>134</v>
      </c>
      <c r="D206" s="88">
        <v>44734</v>
      </c>
      <c r="E206" s="86">
        <v>4076</v>
      </c>
      <c r="F206" s="86">
        <v>2354</v>
      </c>
      <c r="G206" s="86">
        <v>2089</v>
      </c>
    </row>
    <row r="207" spans="1:7" x14ac:dyDescent="0.2">
      <c r="A207" s="86" t="s">
        <v>242</v>
      </c>
      <c r="B207" s="87">
        <v>3957.1</v>
      </c>
      <c r="C207" s="86">
        <v>161000093</v>
      </c>
      <c r="D207" s="88">
        <v>44735</v>
      </c>
      <c r="E207" s="86">
        <v>3375</v>
      </c>
      <c r="F207" s="86">
        <v>3781</v>
      </c>
      <c r="G207" s="86">
        <v>3347</v>
      </c>
    </row>
    <row r="208" spans="1:7" x14ac:dyDescent="0.2">
      <c r="A208" s="86" t="s">
        <v>145</v>
      </c>
      <c r="B208" s="87">
        <v>3991.7</v>
      </c>
      <c r="C208" s="86">
        <v>161002610</v>
      </c>
      <c r="D208" s="88">
        <v>44735</v>
      </c>
      <c r="E208" s="86">
        <v>3924</v>
      </c>
      <c r="F208" s="86">
        <v>2281</v>
      </c>
      <c r="G208" s="86">
        <v>2017</v>
      </c>
    </row>
    <row r="209" spans="1:7" x14ac:dyDescent="0.2">
      <c r="A209" s="86" t="s">
        <v>135</v>
      </c>
      <c r="B209" s="87">
        <v>916.71</v>
      </c>
      <c r="C209" s="86" t="s">
        <v>134</v>
      </c>
      <c r="D209" s="88">
        <v>44735</v>
      </c>
      <c r="E209" s="86">
        <v>4887</v>
      </c>
      <c r="F209" s="86">
        <v>2120</v>
      </c>
      <c r="G209" s="86">
        <v>1854</v>
      </c>
    </row>
    <row r="210" spans="1:7" x14ac:dyDescent="0.2">
      <c r="A210" s="86" t="s">
        <v>136</v>
      </c>
      <c r="B210" s="87">
        <v>424.2</v>
      </c>
      <c r="C210" s="86" t="s">
        <v>134</v>
      </c>
      <c r="D210" s="88">
        <v>44735</v>
      </c>
      <c r="E210" s="86">
        <v>4092</v>
      </c>
      <c r="F210" s="86">
        <v>2472</v>
      </c>
      <c r="G210" s="86">
        <v>2190</v>
      </c>
    </row>
    <row r="211" spans="1:7" x14ac:dyDescent="0.2">
      <c r="A211" s="86" t="s">
        <v>136</v>
      </c>
      <c r="B211" s="87">
        <v>617.76</v>
      </c>
      <c r="C211" s="86" t="s">
        <v>134</v>
      </c>
      <c r="D211" s="88">
        <v>44735</v>
      </c>
      <c r="E211" s="86">
        <v>4092</v>
      </c>
      <c r="F211" s="86">
        <v>2472</v>
      </c>
      <c r="G211" s="86">
        <v>2190</v>
      </c>
    </row>
    <row r="212" spans="1:7" x14ac:dyDescent="0.2">
      <c r="A212" s="86" t="s">
        <v>137</v>
      </c>
      <c r="B212" s="87">
        <v>404.35</v>
      </c>
      <c r="C212" s="86" t="s">
        <v>134</v>
      </c>
      <c r="D212" s="88">
        <v>44735</v>
      </c>
      <c r="E212" s="86">
        <v>4697</v>
      </c>
      <c r="F212" s="86">
        <v>2185</v>
      </c>
      <c r="G212" s="86">
        <v>1921</v>
      </c>
    </row>
    <row r="213" spans="1:7" x14ac:dyDescent="0.2">
      <c r="A213" s="86" t="s">
        <v>161</v>
      </c>
      <c r="B213" s="87">
        <v>379.59</v>
      </c>
      <c r="C213" s="86" t="s">
        <v>134</v>
      </c>
      <c r="D213" s="88">
        <v>44735</v>
      </c>
      <c r="E213" s="86">
        <v>3808</v>
      </c>
      <c r="F213" s="86">
        <v>2430</v>
      </c>
      <c r="G213" s="86">
        <v>2146</v>
      </c>
    </row>
    <row r="214" spans="1:7" x14ac:dyDescent="0.2">
      <c r="A214" s="86" t="s">
        <v>130</v>
      </c>
      <c r="B214" s="87">
        <v>3577.82</v>
      </c>
      <c r="C214" s="86">
        <v>161001732</v>
      </c>
      <c r="D214" s="88">
        <v>44736</v>
      </c>
      <c r="E214" s="86">
        <v>3946</v>
      </c>
      <c r="F214" s="86">
        <v>3067</v>
      </c>
      <c r="G214" s="86">
        <v>2758</v>
      </c>
    </row>
    <row r="215" spans="1:7" x14ac:dyDescent="0.2">
      <c r="A215" s="86" t="s">
        <v>167</v>
      </c>
      <c r="B215" s="87">
        <v>3873.81</v>
      </c>
      <c r="C215" s="86">
        <v>161004149</v>
      </c>
      <c r="D215" s="88">
        <v>44736</v>
      </c>
      <c r="E215" s="86">
        <v>3899</v>
      </c>
      <c r="F215" s="86">
        <v>2147</v>
      </c>
      <c r="G215" s="86">
        <v>1868</v>
      </c>
    </row>
    <row r="216" spans="1:7" x14ac:dyDescent="0.2">
      <c r="A216" s="86" t="s">
        <v>135</v>
      </c>
      <c r="B216" s="87">
        <v>847.6</v>
      </c>
      <c r="C216" s="86" t="s">
        <v>134</v>
      </c>
      <c r="D216" s="88">
        <v>44736</v>
      </c>
      <c r="E216" s="86">
        <v>3955</v>
      </c>
      <c r="F216" s="86">
        <v>2230</v>
      </c>
      <c r="G216" s="86">
        <v>1951</v>
      </c>
    </row>
    <row r="217" spans="1:7" x14ac:dyDescent="0.2">
      <c r="A217" s="86" t="s">
        <v>136</v>
      </c>
      <c r="B217" s="87">
        <v>357.95</v>
      </c>
      <c r="C217" s="86" t="s">
        <v>134</v>
      </c>
      <c r="D217" s="88">
        <v>44736</v>
      </c>
      <c r="E217" s="86">
        <v>3478</v>
      </c>
      <c r="F217" s="86">
        <v>2398</v>
      </c>
      <c r="G217" s="86">
        <v>2095</v>
      </c>
    </row>
    <row r="218" spans="1:7" x14ac:dyDescent="0.2">
      <c r="A218" s="86" t="s">
        <v>136</v>
      </c>
      <c r="B218" s="87">
        <v>459.37</v>
      </c>
      <c r="C218" s="86" t="s">
        <v>134</v>
      </c>
      <c r="D218" s="88">
        <v>44736</v>
      </c>
      <c r="E218" s="86">
        <v>3478</v>
      </c>
      <c r="F218" s="86">
        <v>2398</v>
      </c>
      <c r="G218" s="86">
        <v>2095</v>
      </c>
    </row>
    <row r="219" spans="1:7" x14ac:dyDescent="0.2">
      <c r="A219" s="86" t="s">
        <v>137</v>
      </c>
      <c r="B219" s="87">
        <v>568.09</v>
      </c>
      <c r="C219" s="86" t="s">
        <v>134</v>
      </c>
      <c r="D219" s="88">
        <v>44736</v>
      </c>
      <c r="E219" s="86">
        <v>5079</v>
      </c>
      <c r="F219" s="86">
        <v>2407</v>
      </c>
      <c r="G219" s="86">
        <v>2160</v>
      </c>
    </row>
    <row r="220" spans="1:7" x14ac:dyDescent="0.2">
      <c r="A220" s="86" t="s">
        <v>161</v>
      </c>
      <c r="B220" s="87">
        <v>198.59</v>
      </c>
      <c r="C220" s="86" t="s">
        <v>134</v>
      </c>
      <c r="D220" s="88">
        <v>44736</v>
      </c>
      <c r="E220" s="86">
        <v>3992</v>
      </c>
      <c r="F220" s="86">
        <v>2654</v>
      </c>
      <c r="G220" s="86">
        <v>2352</v>
      </c>
    </row>
    <row r="221" spans="1:7" x14ac:dyDescent="0.2">
      <c r="A221" s="86" t="s">
        <v>242</v>
      </c>
      <c r="B221" s="87">
        <v>3915.53</v>
      </c>
      <c r="C221" s="86">
        <v>161000094</v>
      </c>
      <c r="D221" s="88">
        <v>44737</v>
      </c>
      <c r="E221" s="86">
        <v>3375</v>
      </c>
      <c r="F221" s="86">
        <v>3071</v>
      </c>
      <c r="G221" s="86">
        <v>2750</v>
      </c>
    </row>
    <row r="222" spans="1:7" x14ac:dyDescent="0.2">
      <c r="A222" s="86" t="s">
        <v>140</v>
      </c>
      <c r="B222" s="87">
        <v>3987.48</v>
      </c>
      <c r="C222" s="86">
        <v>161001307</v>
      </c>
      <c r="D222" s="88">
        <v>44737</v>
      </c>
      <c r="E222" s="86">
        <v>4398</v>
      </c>
      <c r="F222" s="86">
        <v>2969</v>
      </c>
      <c r="G222" s="86">
        <v>2662</v>
      </c>
    </row>
    <row r="223" spans="1:7" x14ac:dyDescent="0.2">
      <c r="A223" s="86" t="s">
        <v>167</v>
      </c>
      <c r="B223" s="87">
        <v>3648.29</v>
      </c>
      <c r="C223" s="86">
        <v>161004150</v>
      </c>
      <c r="D223" s="88">
        <v>44737</v>
      </c>
      <c r="E223" s="86">
        <v>3840</v>
      </c>
      <c r="F223" s="86">
        <v>2862</v>
      </c>
      <c r="G223" s="86">
        <v>2572</v>
      </c>
    </row>
    <row r="224" spans="1:7" x14ac:dyDescent="0.2">
      <c r="A224" s="86" t="s">
        <v>135</v>
      </c>
      <c r="B224" s="87">
        <v>654.47</v>
      </c>
      <c r="C224" s="86" t="s">
        <v>134</v>
      </c>
      <c r="D224" s="88">
        <v>44737</v>
      </c>
      <c r="E224" s="86">
        <v>3807</v>
      </c>
      <c r="F224" s="86">
        <v>3300</v>
      </c>
      <c r="G224" s="86">
        <v>3005</v>
      </c>
    </row>
    <row r="225" spans="1:7" x14ac:dyDescent="0.2">
      <c r="A225" s="86" t="s">
        <v>136</v>
      </c>
      <c r="B225" s="87">
        <v>304.45999999999998</v>
      </c>
      <c r="C225" s="86" t="s">
        <v>134</v>
      </c>
      <c r="D225" s="88">
        <v>44737</v>
      </c>
      <c r="E225" s="86">
        <v>4446</v>
      </c>
      <c r="F225" s="86">
        <v>2671</v>
      </c>
      <c r="G225" s="86">
        <v>2370</v>
      </c>
    </row>
    <row r="226" spans="1:7" x14ac:dyDescent="0.2">
      <c r="A226" s="86" t="s">
        <v>136</v>
      </c>
      <c r="B226" s="87">
        <v>293.01</v>
      </c>
      <c r="C226" s="86" t="s">
        <v>134</v>
      </c>
      <c r="D226" s="88">
        <v>44737</v>
      </c>
      <c r="E226" s="86">
        <v>4446</v>
      </c>
      <c r="F226" s="86">
        <v>2671</v>
      </c>
      <c r="G226" s="86">
        <v>2370</v>
      </c>
    </row>
    <row r="227" spans="1:7" x14ac:dyDescent="0.2">
      <c r="A227" s="86" t="s">
        <v>137</v>
      </c>
      <c r="B227" s="87">
        <v>195.1</v>
      </c>
      <c r="C227" s="86" t="s">
        <v>134</v>
      </c>
      <c r="D227" s="88">
        <v>44737</v>
      </c>
      <c r="E227" s="86">
        <v>4998</v>
      </c>
      <c r="F227" s="86">
        <v>2796</v>
      </c>
      <c r="G227" s="86">
        <v>2549</v>
      </c>
    </row>
    <row r="228" spans="1:7" x14ac:dyDescent="0.2">
      <c r="A228" s="86" t="s">
        <v>161</v>
      </c>
      <c r="B228" s="87">
        <v>275.95999999999998</v>
      </c>
      <c r="C228" s="86" t="s">
        <v>134</v>
      </c>
      <c r="D228" s="88">
        <v>44737</v>
      </c>
      <c r="E228" s="86">
        <v>4284</v>
      </c>
      <c r="F228" s="86">
        <v>2242</v>
      </c>
      <c r="G228" s="86">
        <v>1958</v>
      </c>
    </row>
    <row r="229" spans="1:7" x14ac:dyDescent="0.2">
      <c r="A229" s="86" t="s">
        <v>130</v>
      </c>
      <c r="B229" s="87">
        <v>4093.2</v>
      </c>
      <c r="C229" s="86">
        <v>161001733</v>
      </c>
      <c r="D229" s="88">
        <v>44738</v>
      </c>
      <c r="E229" s="86">
        <v>3878</v>
      </c>
      <c r="F229" s="86">
        <v>3017</v>
      </c>
      <c r="G229" s="86">
        <v>2802</v>
      </c>
    </row>
    <row r="230" spans="1:7" x14ac:dyDescent="0.2">
      <c r="A230" s="86" t="s">
        <v>135</v>
      </c>
      <c r="B230" s="87">
        <v>986.92</v>
      </c>
      <c r="C230" s="86" t="s">
        <v>134</v>
      </c>
      <c r="D230" s="88">
        <v>44738</v>
      </c>
      <c r="E230" s="86">
        <v>3700</v>
      </c>
      <c r="F230" s="86">
        <v>3256</v>
      </c>
      <c r="G230" s="86">
        <v>3026</v>
      </c>
    </row>
    <row r="231" spans="1:7" x14ac:dyDescent="0.2">
      <c r="A231" s="86" t="s">
        <v>136</v>
      </c>
      <c r="B231" s="87">
        <v>456.1</v>
      </c>
      <c r="C231" s="86" t="s">
        <v>134</v>
      </c>
      <c r="D231" s="88">
        <v>44738</v>
      </c>
      <c r="E231" s="86">
        <v>3559</v>
      </c>
      <c r="F231" s="86">
        <v>2695</v>
      </c>
      <c r="G231" s="86">
        <v>2451</v>
      </c>
    </row>
    <row r="232" spans="1:7" x14ac:dyDescent="0.2">
      <c r="A232" s="86" t="s">
        <v>136</v>
      </c>
      <c r="B232" s="87">
        <v>578.4</v>
      </c>
      <c r="C232" s="86" t="s">
        <v>134</v>
      </c>
      <c r="D232" s="88">
        <v>44738</v>
      </c>
      <c r="E232" s="86">
        <v>3559</v>
      </c>
      <c r="F232" s="86">
        <v>2695</v>
      </c>
      <c r="G232" s="86">
        <v>2451</v>
      </c>
    </row>
    <row r="233" spans="1:7" x14ac:dyDescent="0.2">
      <c r="A233" s="86" t="s">
        <v>161</v>
      </c>
      <c r="B233" s="87">
        <v>328.04</v>
      </c>
      <c r="C233" s="86" t="s">
        <v>134</v>
      </c>
      <c r="D233" s="88">
        <v>44738</v>
      </c>
      <c r="E233" s="86">
        <v>4661</v>
      </c>
      <c r="F233" s="86">
        <v>2857</v>
      </c>
      <c r="G233" s="86">
        <v>2562</v>
      </c>
    </row>
    <row r="234" spans="1:7" x14ac:dyDescent="0.2">
      <c r="A234" s="86" t="s">
        <v>140</v>
      </c>
      <c r="B234" s="87">
        <v>4026.9</v>
      </c>
      <c r="C234" s="86">
        <v>161001308</v>
      </c>
      <c r="D234" s="88">
        <v>44739</v>
      </c>
      <c r="E234" s="86">
        <v>4325</v>
      </c>
      <c r="F234" s="86">
        <v>3962</v>
      </c>
      <c r="G234" s="86">
        <v>3540</v>
      </c>
    </row>
    <row r="235" spans="1:7" x14ac:dyDescent="0.2">
      <c r="A235" s="86" t="s">
        <v>128</v>
      </c>
      <c r="B235" s="87">
        <v>3724.5</v>
      </c>
      <c r="C235" s="86">
        <v>161001727</v>
      </c>
      <c r="D235" s="88">
        <v>44739</v>
      </c>
      <c r="E235" s="86">
        <v>4150</v>
      </c>
      <c r="F235" s="86">
        <v>3501</v>
      </c>
      <c r="G235" s="86">
        <v>3132</v>
      </c>
    </row>
    <row r="236" spans="1:7" x14ac:dyDescent="0.2">
      <c r="A236" s="86" t="s">
        <v>181</v>
      </c>
      <c r="B236" s="87">
        <v>4098</v>
      </c>
      <c r="C236" s="86">
        <v>161001939</v>
      </c>
      <c r="D236" s="88">
        <v>44739</v>
      </c>
      <c r="E236" s="86">
        <v>3418</v>
      </c>
      <c r="F236" s="86">
        <v>3515</v>
      </c>
      <c r="G236" s="86">
        <v>3146</v>
      </c>
    </row>
    <row r="237" spans="1:7" x14ac:dyDescent="0.2">
      <c r="A237" s="86" t="s">
        <v>135</v>
      </c>
      <c r="B237" s="87">
        <v>845.24</v>
      </c>
      <c r="C237" s="86" t="s">
        <v>134</v>
      </c>
      <c r="D237" s="88">
        <v>44739</v>
      </c>
      <c r="E237" s="86">
        <v>3372</v>
      </c>
      <c r="F237" s="86">
        <v>2447</v>
      </c>
      <c r="G237" s="86">
        <v>2151</v>
      </c>
    </row>
    <row r="238" spans="1:7" x14ac:dyDescent="0.2">
      <c r="A238" s="86" t="s">
        <v>136</v>
      </c>
      <c r="B238" s="87">
        <v>564.45000000000005</v>
      </c>
      <c r="C238" s="86" t="s">
        <v>134</v>
      </c>
      <c r="D238" s="88">
        <v>44739</v>
      </c>
      <c r="E238" s="86">
        <v>3782</v>
      </c>
      <c r="F238" s="86">
        <v>3220</v>
      </c>
      <c r="G238" s="86">
        <v>2879</v>
      </c>
    </row>
    <row r="239" spans="1:7" x14ac:dyDescent="0.2">
      <c r="A239" s="86" t="s">
        <v>136</v>
      </c>
      <c r="B239" s="87">
        <v>556.58000000000004</v>
      </c>
      <c r="C239" s="86" t="s">
        <v>134</v>
      </c>
      <c r="D239" s="88">
        <v>44739</v>
      </c>
      <c r="E239" s="86">
        <v>3782</v>
      </c>
      <c r="F239" s="86">
        <v>3220</v>
      </c>
      <c r="G239" s="86">
        <v>2879</v>
      </c>
    </row>
    <row r="240" spans="1:7" x14ac:dyDescent="0.2">
      <c r="A240" s="86" t="s">
        <v>161</v>
      </c>
      <c r="B240" s="87">
        <v>324.05</v>
      </c>
      <c r="C240" s="86" t="s">
        <v>134</v>
      </c>
      <c r="D240" s="88">
        <v>44739</v>
      </c>
      <c r="E240" s="86">
        <v>4376</v>
      </c>
      <c r="F240" s="86">
        <v>2818</v>
      </c>
      <c r="G240" s="86">
        <v>2458</v>
      </c>
    </row>
    <row r="241" spans="1:7" x14ac:dyDescent="0.2">
      <c r="A241" s="86" t="s">
        <v>259</v>
      </c>
      <c r="B241" s="87">
        <v>3979</v>
      </c>
      <c r="C241" s="86">
        <v>161000255</v>
      </c>
      <c r="D241" s="88">
        <v>44740</v>
      </c>
      <c r="E241" s="86">
        <v>4150</v>
      </c>
      <c r="F241" s="86">
        <v>3916</v>
      </c>
      <c r="G241" s="86">
        <v>3634</v>
      </c>
    </row>
    <row r="242" spans="1:7" x14ac:dyDescent="0.2">
      <c r="A242" s="86" t="s">
        <v>259</v>
      </c>
      <c r="B242" s="87">
        <v>3749.09</v>
      </c>
      <c r="C242" s="86">
        <v>161000256</v>
      </c>
      <c r="D242" s="88">
        <v>44740</v>
      </c>
      <c r="E242" s="86">
        <v>4150</v>
      </c>
      <c r="F242" s="86">
        <v>3008</v>
      </c>
      <c r="G242" s="86">
        <v>2725</v>
      </c>
    </row>
    <row r="243" spans="1:7" x14ac:dyDescent="0.2">
      <c r="A243" s="86" t="s">
        <v>126</v>
      </c>
      <c r="B243" s="87">
        <v>3527.22</v>
      </c>
      <c r="C243" s="86">
        <v>161000936</v>
      </c>
      <c r="D243" s="88">
        <v>44740</v>
      </c>
      <c r="E243" s="86">
        <v>3283</v>
      </c>
      <c r="F243" s="86">
        <v>3358</v>
      </c>
      <c r="G243" s="86">
        <v>2989</v>
      </c>
    </row>
    <row r="244" spans="1:7" x14ac:dyDescent="0.2">
      <c r="A244" s="86" t="s">
        <v>130</v>
      </c>
      <c r="B244" s="87">
        <v>4111.75</v>
      </c>
      <c r="C244" s="86">
        <v>161001737</v>
      </c>
      <c r="D244" s="88">
        <v>44740</v>
      </c>
      <c r="E244" s="86">
        <v>4093</v>
      </c>
      <c r="F244" s="86">
        <v>2396</v>
      </c>
      <c r="G244" s="86">
        <v>2103</v>
      </c>
    </row>
    <row r="245" spans="1:7" x14ac:dyDescent="0.2">
      <c r="A245" s="86" t="s">
        <v>265</v>
      </c>
      <c r="B245" s="87">
        <v>3894.5</v>
      </c>
      <c r="C245" s="86">
        <v>161009841</v>
      </c>
      <c r="D245" s="88">
        <v>44740</v>
      </c>
      <c r="E245" s="86">
        <v>4145</v>
      </c>
      <c r="F245" s="86">
        <v>3092</v>
      </c>
      <c r="G245" s="86">
        <v>2755</v>
      </c>
    </row>
    <row r="246" spans="1:7" x14ac:dyDescent="0.2">
      <c r="A246" s="86" t="s">
        <v>135</v>
      </c>
      <c r="B246" s="87">
        <v>895.19</v>
      </c>
      <c r="C246" s="86" t="s">
        <v>134</v>
      </c>
      <c r="D246" s="88">
        <v>44740</v>
      </c>
      <c r="E246" s="86">
        <v>3859</v>
      </c>
      <c r="F246" s="86">
        <v>3152</v>
      </c>
      <c r="G246" s="86">
        <v>2892</v>
      </c>
    </row>
    <row r="247" spans="1:7" x14ac:dyDescent="0.2">
      <c r="A247" s="86" t="s">
        <v>136</v>
      </c>
      <c r="B247" s="87">
        <v>446.19</v>
      </c>
      <c r="C247" s="86" t="s">
        <v>134</v>
      </c>
      <c r="D247" s="88">
        <v>44740</v>
      </c>
      <c r="E247" s="86">
        <v>3880</v>
      </c>
      <c r="F247" s="86">
        <v>2968</v>
      </c>
      <c r="G247" s="86">
        <v>2673</v>
      </c>
    </row>
    <row r="248" spans="1:7" x14ac:dyDescent="0.2">
      <c r="A248" s="86" t="s">
        <v>136</v>
      </c>
      <c r="B248" s="87">
        <v>516.91999999999996</v>
      </c>
      <c r="C248" s="86" t="s">
        <v>134</v>
      </c>
      <c r="D248" s="88">
        <v>44740</v>
      </c>
      <c r="E248" s="86">
        <v>3880</v>
      </c>
      <c r="F248" s="86">
        <v>2968</v>
      </c>
      <c r="G248" s="86">
        <v>2673</v>
      </c>
    </row>
    <row r="249" spans="1:7" x14ac:dyDescent="0.2">
      <c r="A249" s="86" t="s">
        <v>161</v>
      </c>
      <c r="B249" s="87">
        <v>333.6</v>
      </c>
      <c r="C249" s="86" t="s">
        <v>134</v>
      </c>
      <c r="D249" s="88">
        <v>44740</v>
      </c>
      <c r="E249" s="86">
        <v>4255</v>
      </c>
      <c r="F249" s="86">
        <v>3177</v>
      </c>
      <c r="G249" s="86">
        <v>2886</v>
      </c>
    </row>
    <row r="250" spans="1:7" x14ac:dyDescent="0.2">
      <c r="A250" s="86" t="s">
        <v>265</v>
      </c>
      <c r="B250" s="87">
        <v>3668.52</v>
      </c>
      <c r="C250" s="86">
        <v>161009845</v>
      </c>
      <c r="D250" s="88">
        <v>44741</v>
      </c>
      <c r="E250" s="86">
        <v>4545</v>
      </c>
      <c r="F250" s="86">
        <v>2820</v>
      </c>
      <c r="G250" s="86">
        <v>2527</v>
      </c>
    </row>
    <row r="251" spans="1:7" x14ac:dyDescent="0.2">
      <c r="A251" s="86" t="s">
        <v>135</v>
      </c>
      <c r="B251" s="87">
        <v>1058.57</v>
      </c>
      <c r="C251" s="86" t="s">
        <v>134</v>
      </c>
      <c r="D251" s="88">
        <v>44741</v>
      </c>
      <c r="E251" s="86">
        <v>4293</v>
      </c>
      <c r="F251" s="86">
        <v>2251</v>
      </c>
      <c r="G251" s="86">
        <v>1959</v>
      </c>
    </row>
    <row r="252" spans="1:7" x14ac:dyDescent="0.2">
      <c r="A252" s="86" t="s">
        <v>136</v>
      </c>
      <c r="B252" s="87">
        <v>673.81</v>
      </c>
      <c r="C252" s="86" t="s">
        <v>134</v>
      </c>
      <c r="D252" s="88">
        <v>44741</v>
      </c>
      <c r="E252" s="86">
        <v>4123</v>
      </c>
      <c r="F252" s="86">
        <v>1808</v>
      </c>
      <c r="G252" s="86">
        <v>1578</v>
      </c>
    </row>
    <row r="253" spans="1:7" x14ac:dyDescent="0.2">
      <c r="A253" s="86" t="s">
        <v>136</v>
      </c>
      <c r="B253" s="87">
        <v>1095.43</v>
      </c>
      <c r="C253" s="86" t="s">
        <v>134</v>
      </c>
      <c r="D253" s="88">
        <v>44741</v>
      </c>
      <c r="E253" s="86">
        <v>4123</v>
      </c>
      <c r="F253" s="86">
        <v>1808</v>
      </c>
      <c r="G253" s="86">
        <v>1578</v>
      </c>
    </row>
    <row r="254" spans="1:7" x14ac:dyDescent="0.2">
      <c r="A254" s="86" t="s">
        <v>161</v>
      </c>
      <c r="B254" s="87">
        <v>463.54</v>
      </c>
      <c r="C254" s="86" t="s">
        <v>134</v>
      </c>
      <c r="D254" s="88">
        <v>44741</v>
      </c>
      <c r="E254" s="86">
        <v>3770</v>
      </c>
      <c r="F254" s="86">
        <v>2415</v>
      </c>
      <c r="G254" s="86">
        <v>2171</v>
      </c>
    </row>
    <row r="255" spans="1:7" x14ac:dyDescent="0.2">
      <c r="A255" s="86" t="s">
        <v>135</v>
      </c>
      <c r="B255" s="87">
        <v>1059.6600000000001</v>
      </c>
      <c r="C255" s="86" t="s">
        <v>134</v>
      </c>
      <c r="D255" s="88">
        <v>44742</v>
      </c>
      <c r="E255" s="86">
        <v>4463</v>
      </c>
      <c r="F255" s="86">
        <v>2628</v>
      </c>
      <c r="G255" s="86">
        <v>2313</v>
      </c>
    </row>
    <row r="256" spans="1:7" x14ac:dyDescent="0.2">
      <c r="A256" s="86" t="s">
        <v>136</v>
      </c>
      <c r="B256" s="87">
        <v>789.55</v>
      </c>
      <c r="C256" s="86" t="s">
        <v>134</v>
      </c>
      <c r="D256" s="88">
        <v>44742</v>
      </c>
      <c r="E256" s="86">
        <v>4292</v>
      </c>
      <c r="F256" s="86">
        <v>2318</v>
      </c>
      <c r="G256" s="86">
        <v>2047</v>
      </c>
    </row>
    <row r="257" spans="1:7" x14ac:dyDescent="0.2">
      <c r="A257" s="86" t="s">
        <v>136</v>
      </c>
      <c r="B257" s="87">
        <v>552.75</v>
      </c>
      <c r="C257" s="86" t="s">
        <v>134</v>
      </c>
      <c r="D257" s="88">
        <v>44742</v>
      </c>
      <c r="E257" s="86">
        <v>4292</v>
      </c>
      <c r="F257" s="86">
        <v>2318</v>
      </c>
      <c r="G257" s="86">
        <v>2047</v>
      </c>
    </row>
    <row r="258" spans="1:7" x14ac:dyDescent="0.2">
      <c r="A258" s="86" t="s">
        <v>161</v>
      </c>
      <c r="B258" s="87">
        <v>153.68</v>
      </c>
      <c r="C258" s="86" t="s">
        <v>134</v>
      </c>
      <c r="D258" s="88">
        <v>44742</v>
      </c>
      <c r="E258" s="86">
        <v>4221</v>
      </c>
      <c r="F258" s="86">
        <v>2574</v>
      </c>
      <c r="G258" s="86">
        <v>2278</v>
      </c>
    </row>
    <row r="259" spans="1:7" x14ac:dyDescent="0.2">
      <c r="A259" s="90" t="s">
        <v>216</v>
      </c>
      <c r="B259" s="91">
        <f>SUM(B2:B258)</f>
        <v>519955.14</v>
      </c>
      <c r="C259" s="92"/>
      <c r="D259" s="93"/>
      <c r="E259" s="92">
        <f>ROUND(SUMPRODUCT($B$2:$B$258,E2:E258)/$B$259,0)</f>
        <v>3860</v>
      </c>
      <c r="F259" s="92">
        <f>ROUND(SUMPRODUCT($B$2:$B$258,F2:F258)/$B$259,0)</f>
        <v>3466</v>
      </c>
      <c r="G259" s="92">
        <f>ROUND(SUMPRODUCT($B$2:$B$258,G2:G258)/$B$259,0)</f>
        <v>3129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zoomScaleSheetLayoutView="100" workbookViewId="0">
      <pane ySplit="1" topLeftCell="A26" activePane="bottomLeft" state="frozen"/>
      <selection activeCell="A2" sqref="A2"/>
      <selection pane="bottomLeft" activeCell="A2" sqref="A2"/>
    </sheetView>
  </sheetViews>
  <sheetFormatPr defaultColWidth="9.33203125" defaultRowHeight="12.75" x14ac:dyDescent="0.2"/>
  <cols>
    <col min="1" max="1" width="58.33203125" style="89" customWidth="1"/>
    <col min="2" max="2" width="15" style="94" customWidth="1"/>
    <col min="3" max="3" width="11.6640625" style="89" customWidth="1"/>
    <col min="4" max="4" width="11.6640625" style="95" customWidth="1"/>
    <col min="5" max="7" width="10.83203125" style="89" customWidth="1"/>
    <col min="8" max="16384" width="9.33203125" style="89"/>
  </cols>
  <sheetData>
    <row r="1" spans="1:7" s="66" customFormat="1" ht="38.25" x14ac:dyDescent="0.2">
      <c r="A1" s="82" t="s">
        <v>114</v>
      </c>
      <c r="B1" s="83" t="s">
        <v>115</v>
      </c>
      <c r="C1" s="82" t="s">
        <v>116</v>
      </c>
      <c r="D1" s="84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86" t="s">
        <v>217</v>
      </c>
      <c r="B2" s="87">
        <v>4020.41</v>
      </c>
      <c r="C2" s="86"/>
      <c r="D2" s="88"/>
      <c r="E2" s="86">
        <v>3376</v>
      </c>
      <c r="F2" s="86">
        <v>4462</v>
      </c>
      <c r="G2" s="86">
        <v>4118</v>
      </c>
    </row>
    <row r="3" spans="1:7" x14ac:dyDescent="0.2">
      <c r="A3" s="86" t="s">
        <v>218</v>
      </c>
      <c r="B3" s="87">
        <v>67.75</v>
      </c>
      <c r="C3" s="86">
        <v>161000053</v>
      </c>
      <c r="D3" s="88">
        <v>44625</v>
      </c>
      <c r="E3" s="86">
        <v>3250</v>
      </c>
      <c r="F3" s="86">
        <v>4459</v>
      </c>
      <c r="G3" s="86">
        <v>4015</v>
      </c>
    </row>
    <row r="4" spans="1:7" x14ac:dyDescent="0.2">
      <c r="A4" s="86" t="s">
        <v>218</v>
      </c>
      <c r="B4" s="87">
        <v>4183.55</v>
      </c>
      <c r="C4" s="86">
        <v>161000799</v>
      </c>
      <c r="D4" s="88">
        <v>44712</v>
      </c>
      <c r="E4" s="86">
        <v>3362</v>
      </c>
      <c r="F4" s="86">
        <v>4356</v>
      </c>
      <c r="G4" s="86">
        <v>4012</v>
      </c>
    </row>
    <row r="5" spans="1:7" x14ac:dyDescent="0.2">
      <c r="A5" s="86" t="s">
        <v>218</v>
      </c>
      <c r="B5" s="87">
        <v>4035</v>
      </c>
      <c r="C5" s="86">
        <v>161000018</v>
      </c>
      <c r="D5" s="88">
        <v>44713</v>
      </c>
      <c r="E5" s="86">
        <v>3492</v>
      </c>
      <c r="F5" s="86">
        <v>4568</v>
      </c>
      <c r="G5" s="86">
        <v>4253</v>
      </c>
    </row>
    <row r="6" spans="1:7" x14ac:dyDescent="0.2">
      <c r="A6" s="86" t="s">
        <v>218</v>
      </c>
      <c r="B6" s="87">
        <v>3158.36</v>
      </c>
      <c r="C6" s="86">
        <v>161000098</v>
      </c>
      <c r="D6" s="88">
        <v>44713</v>
      </c>
      <c r="E6" s="86">
        <v>3194</v>
      </c>
      <c r="F6" s="86">
        <v>4497</v>
      </c>
      <c r="G6" s="86">
        <v>4176</v>
      </c>
    </row>
    <row r="7" spans="1:7" x14ac:dyDescent="0.2">
      <c r="A7" s="86" t="s">
        <v>218</v>
      </c>
      <c r="B7" s="87">
        <v>3991.69</v>
      </c>
      <c r="C7" s="86">
        <v>161000099</v>
      </c>
      <c r="D7" s="88">
        <v>44714</v>
      </c>
      <c r="E7" s="86">
        <v>3194</v>
      </c>
      <c r="F7" s="86">
        <v>4399</v>
      </c>
      <c r="G7" s="86">
        <v>4041</v>
      </c>
    </row>
    <row r="8" spans="1:7" x14ac:dyDescent="0.2">
      <c r="A8" s="86" t="s">
        <v>218</v>
      </c>
      <c r="B8" s="87">
        <v>4033.66</v>
      </c>
      <c r="C8" s="86">
        <v>161000801</v>
      </c>
      <c r="D8" s="88">
        <v>44714</v>
      </c>
      <c r="E8" s="86">
        <v>3362</v>
      </c>
      <c r="F8" s="86">
        <v>4402</v>
      </c>
      <c r="G8" s="86">
        <v>4021</v>
      </c>
    </row>
    <row r="9" spans="1:7" x14ac:dyDescent="0.2">
      <c r="A9" s="86" t="s">
        <v>218</v>
      </c>
      <c r="B9" s="87">
        <v>4073.5</v>
      </c>
      <c r="C9" s="86">
        <v>161000100</v>
      </c>
      <c r="D9" s="88">
        <v>44715</v>
      </c>
      <c r="E9" s="86">
        <v>3194</v>
      </c>
      <c r="F9" s="86">
        <v>4546</v>
      </c>
      <c r="G9" s="86">
        <v>4226</v>
      </c>
    </row>
    <row r="10" spans="1:7" x14ac:dyDescent="0.2">
      <c r="A10" s="86" t="s">
        <v>219</v>
      </c>
      <c r="B10" s="87">
        <v>1656.05</v>
      </c>
      <c r="C10" s="86" t="s">
        <v>134</v>
      </c>
      <c r="D10" s="88">
        <v>44715</v>
      </c>
      <c r="E10" s="86">
        <v>3666</v>
      </c>
      <c r="F10" s="86">
        <v>4443</v>
      </c>
      <c r="G10" s="86">
        <v>4013</v>
      </c>
    </row>
    <row r="11" spans="1:7" x14ac:dyDescent="0.2">
      <c r="A11" s="86" t="s">
        <v>218</v>
      </c>
      <c r="B11" s="87">
        <v>3776.2</v>
      </c>
      <c r="C11" s="86">
        <v>161000803</v>
      </c>
      <c r="D11" s="88">
        <v>44716</v>
      </c>
      <c r="E11" s="86">
        <v>3362</v>
      </c>
      <c r="F11" s="86">
        <v>4403</v>
      </c>
      <c r="G11" s="86">
        <v>4034</v>
      </c>
    </row>
    <row r="12" spans="1:7" x14ac:dyDescent="0.2">
      <c r="A12" s="86" t="s">
        <v>219</v>
      </c>
      <c r="B12" s="87">
        <v>1589.77</v>
      </c>
      <c r="C12" s="86" t="s">
        <v>134</v>
      </c>
      <c r="D12" s="88">
        <v>44716</v>
      </c>
      <c r="E12" s="86">
        <v>3666</v>
      </c>
      <c r="F12" s="86">
        <v>4478</v>
      </c>
      <c r="G12" s="86">
        <v>4054</v>
      </c>
    </row>
    <row r="13" spans="1:7" x14ac:dyDescent="0.2">
      <c r="A13" s="86" t="s">
        <v>219</v>
      </c>
      <c r="B13" s="87">
        <v>1789.12</v>
      </c>
      <c r="C13" s="86" t="s">
        <v>134</v>
      </c>
      <c r="D13" s="88">
        <v>44717</v>
      </c>
      <c r="E13" s="86">
        <v>3666</v>
      </c>
      <c r="F13" s="86">
        <v>4460</v>
      </c>
      <c r="G13" s="86">
        <v>4033</v>
      </c>
    </row>
    <row r="14" spans="1:7" x14ac:dyDescent="0.2">
      <c r="A14" s="86" t="s">
        <v>218</v>
      </c>
      <c r="B14" s="87">
        <v>4024.8</v>
      </c>
      <c r="C14" s="86">
        <v>161000020</v>
      </c>
      <c r="D14" s="88">
        <v>44718</v>
      </c>
      <c r="E14" s="86">
        <v>3492</v>
      </c>
      <c r="F14" s="86">
        <v>4446</v>
      </c>
      <c r="G14" s="86">
        <v>4098</v>
      </c>
    </row>
    <row r="15" spans="1:7" x14ac:dyDescent="0.2">
      <c r="A15" s="86" t="s">
        <v>219</v>
      </c>
      <c r="B15" s="87">
        <v>2385.0500000000002</v>
      </c>
      <c r="C15" s="86" t="s">
        <v>134</v>
      </c>
      <c r="D15" s="88">
        <v>44718</v>
      </c>
      <c r="E15" s="86">
        <v>3666</v>
      </c>
      <c r="F15" s="86">
        <v>4448</v>
      </c>
      <c r="G15" s="86">
        <v>4018</v>
      </c>
    </row>
    <row r="16" spans="1:7" x14ac:dyDescent="0.2">
      <c r="A16" s="86" t="s">
        <v>219</v>
      </c>
      <c r="B16" s="87">
        <v>2233.69</v>
      </c>
      <c r="C16" s="86" t="s">
        <v>134</v>
      </c>
      <c r="D16" s="88">
        <v>44719</v>
      </c>
      <c r="E16" s="86">
        <v>3666</v>
      </c>
      <c r="F16" s="86">
        <v>4156</v>
      </c>
      <c r="G16" s="86">
        <v>3737</v>
      </c>
    </row>
    <row r="17" spans="1:7" x14ac:dyDescent="0.2">
      <c r="A17" s="86" t="s">
        <v>220</v>
      </c>
      <c r="B17" s="87">
        <v>4141.25</v>
      </c>
      <c r="C17" s="86">
        <v>141000080</v>
      </c>
      <c r="D17" s="88">
        <v>44720</v>
      </c>
      <c r="E17" s="86">
        <v>3304</v>
      </c>
      <c r="F17" s="86">
        <v>4604</v>
      </c>
      <c r="G17" s="86">
        <v>4232</v>
      </c>
    </row>
    <row r="18" spans="1:7" x14ac:dyDescent="0.2">
      <c r="A18" s="86" t="s">
        <v>219</v>
      </c>
      <c r="B18" s="87">
        <v>2361.11</v>
      </c>
      <c r="C18" s="86" t="s">
        <v>134</v>
      </c>
      <c r="D18" s="88">
        <v>44720</v>
      </c>
      <c r="E18" s="86">
        <v>3666</v>
      </c>
      <c r="F18" s="86">
        <v>4426</v>
      </c>
      <c r="G18" s="86">
        <v>4017</v>
      </c>
    </row>
    <row r="19" spans="1:7" x14ac:dyDescent="0.2">
      <c r="A19" s="86" t="s">
        <v>220</v>
      </c>
      <c r="B19" s="87">
        <v>4035.9</v>
      </c>
      <c r="C19" s="86">
        <v>161000461</v>
      </c>
      <c r="D19" s="88">
        <v>44721</v>
      </c>
      <c r="E19" s="86">
        <v>3701</v>
      </c>
      <c r="F19" s="86">
        <v>4753</v>
      </c>
      <c r="G19" s="86">
        <v>4342</v>
      </c>
    </row>
    <row r="20" spans="1:7" x14ac:dyDescent="0.2">
      <c r="A20" s="86" t="s">
        <v>219</v>
      </c>
      <c r="B20" s="87">
        <v>1984.73</v>
      </c>
      <c r="C20" s="86" t="s">
        <v>134</v>
      </c>
      <c r="D20" s="88">
        <v>44721</v>
      </c>
      <c r="E20" s="86">
        <v>3666</v>
      </c>
      <c r="F20" s="86">
        <v>4427</v>
      </c>
      <c r="G20" s="86">
        <v>4005</v>
      </c>
    </row>
    <row r="21" spans="1:7" x14ac:dyDescent="0.2">
      <c r="A21" s="86" t="s">
        <v>219</v>
      </c>
      <c r="B21" s="87">
        <v>2328.36</v>
      </c>
      <c r="C21" s="86" t="s">
        <v>134</v>
      </c>
      <c r="D21" s="88">
        <v>44722</v>
      </c>
      <c r="E21" s="86">
        <v>3666</v>
      </c>
      <c r="F21" s="86">
        <v>4427</v>
      </c>
      <c r="G21" s="86">
        <v>3998</v>
      </c>
    </row>
    <row r="22" spans="1:7" x14ac:dyDescent="0.2">
      <c r="A22" s="86" t="s">
        <v>219</v>
      </c>
      <c r="B22" s="87">
        <v>2199.21</v>
      </c>
      <c r="C22" s="86" t="s">
        <v>134</v>
      </c>
      <c r="D22" s="88">
        <v>44723</v>
      </c>
      <c r="E22" s="86">
        <v>3666</v>
      </c>
      <c r="F22" s="86">
        <v>4426</v>
      </c>
      <c r="G22" s="86">
        <v>3984</v>
      </c>
    </row>
    <row r="23" spans="1:7" x14ac:dyDescent="0.2">
      <c r="A23" s="86" t="s">
        <v>219</v>
      </c>
      <c r="B23" s="87">
        <v>2248.85</v>
      </c>
      <c r="C23" s="86" t="s">
        <v>134</v>
      </c>
      <c r="D23" s="88">
        <v>44724</v>
      </c>
      <c r="E23" s="86">
        <v>3666</v>
      </c>
      <c r="F23" s="86">
        <v>4393</v>
      </c>
      <c r="G23" s="86">
        <v>3984</v>
      </c>
    </row>
    <row r="24" spans="1:7" x14ac:dyDescent="0.2">
      <c r="A24" s="86" t="s">
        <v>219</v>
      </c>
      <c r="B24" s="87">
        <v>1838.9</v>
      </c>
      <c r="C24" s="86" t="s">
        <v>134</v>
      </c>
      <c r="D24" s="88">
        <v>44725</v>
      </c>
      <c r="E24" s="86">
        <v>3666</v>
      </c>
      <c r="F24" s="86">
        <v>4386</v>
      </c>
      <c r="G24" s="86">
        <v>3927</v>
      </c>
    </row>
    <row r="25" spans="1:7" x14ac:dyDescent="0.2">
      <c r="A25" s="86" t="s">
        <v>218</v>
      </c>
      <c r="B25" s="87">
        <v>3907</v>
      </c>
      <c r="C25" s="86">
        <v>161000026</v>
      </c>
      <c r="D25" s="88">
        <v>44726</v>
      </c>
      <c r="E25" s="86">
        <v>3492</v>
      </c>
      <c r="F25" s="86">
        <v>4307</v>
      </c>
      <c r="G25" s="86">
        <v>3975</v>
      </c>
    </row>
    <row r="26" spans="1:7" x14ac:dyDescent="0.2">
      <c r="A26" s="86" t="s">
        <v>219</v>
      </c>
      <c r="B26" s="87">
        <v>961.78</v>
      </c>
      <c r="C26" s="86" t="s">
        <v>134</v>
      </c>
      <c r="D26" s="88">
        <v>44726</v>
      </c>
      <c r="E26" s="86">
        <v>3666</v>
      </c>
      <c r="F26" s="86">
        <v>4413</v>
      </c>
      <c r="G26" s="86">
        <v>3993</v>
      </c>
    </row>
    <row r="27" spans="1:7" x14ac:dyDescent="0.2">
      <c r="A27" s="86" t="s">
        <v>218</v>
      </c>
      <c r="B27" s="87">
        <v>4050.4</v>
      </c>
      <c r="C27" s="86">
        <v>141000082</v>
      </c>
      <c r="D27" s="88">
        <v>44727</v>
      </c>
      <c r="E27" s="86">
        <v>3362</v>
      </c>
      <c r="F27" s="86">
        <v>4318</v>
      </c>
      <c r="G27" s="86">
        <v>3924</v>
      </c>
    </row>
    <row r="28" spans="1:7" x14ac:dyDescent="0.2">
      <c r="A28" s="86" t="s">
        <v>218</v>
      </c>
      <c r="B28" s="87">
        <v>4017.15</v>
      </c>
      <c r="C28" s="86">
        <v>161000107</v>
      </c>
      <c r="D28" s="88">
        <v>44727</v>
      </c>
      <c r="E28" s="86">
        <v>3194</v>
      </c>
      <c r="F28" s="86">
        <v>4319</v>
      </c>
      <c r="G28" s="86">
        <v>3965</v>
      </c>
    </row>
    <row r="29" spans="1:7" x14ac:dyDescent="0.2">
      <c r="A29" s="86" t="s">
        <v>219</v>
      </c>
      <c r="B29" s="87">
        <v>1793.53</v>
      </c>
      <c r="C29" s="86" t="s">
        <v>134</v>
      </c>
      <c r="D29" s="88">
        <v>44727</v>
      </c>
      <c r="E29" s="86">
        <v>3666</v>
      </c>
      <c r="F29" s="86">
        <v>4403</v>
      </c>
      <c r="G29" s="86">
        <v>3986</v>
      </c>
    </row>
    <row r="30" spans="1:7" x14ac:dyDescent="0.2">
      <c r="A30" s="86" t="s">
        <v>220</v>
      </c>
      <c r="B30" s="87">
        <v>3785.45</v>
      </c>
      <c r="C30" s="86">
        <v>161000699</v>
      </c>
      <c r="D30" s="88">
        <v>44728</v>
      </c>
      <c r="E30" s="86">
        <v>3573</v>
      </c>
      <c r="F30" s="86">
        <v>4505</v>
      </c>
      <c r="G30" s="86">
        <v>4101</v>
      </c>
    </row>
    <row r="31" spans="1:7" x14ac:dyDescent="0.2">
      <c r="A31" s="86" t="s">
        <v>220</v>
      </c>
      <c r="B31" s="87">
        <v>4025.47</v>
      </c>
      <c r="C31" s="86">
        <v>161000821</v>
      </c>
      <c r="D31" s="88">
        <v>44728</v>
      </c>
      <c r="E31" s="86">
        <v>3304</v>
      </c>
      <c r="F31" s="86">
        <v>4510</v>
      </c>
      <c r="G31" s="86">
        <v>4104</v>
      </c>
    </row>
    <row r="32" spans="1:7" x14ac:dyDescent="0.2">
      <c r="A32" s="86" t="s">
        <v>219</v>
      </c>
      <c r="B32" s="87">
        <v>2343.79</v>
      </c>
      <c r="C32" s="86" t="s">
        <v>134</v>
      </c>
      <c r="D32" s="88">
        <v>44728</v>
      </c>
      <c r="E32" s="86">
        <v>3666</v>
      </c>
      <c r="F32" s="86">
        <v>4363</v>
      </c>
      <c r="G32" s="86">
        <v>3977</v>
      </c>
    </row>
    <row r="33" spans="1:7" x14ac:dyDescent="0.2">
      <c r="A33" s="86" t="s">
        <v>219</v>
      </c>
      <c r="B33" s="87">
        <v>2061.5500000000002</v>
      </c>
      <c r="C33" s="86" t="s">
        <v>134</v>
      </c>
      <c r="D33" s="88">
        <v>44729</v>
      </c>
      <c r="E33" s="86">
        <v>3666</v>
      </c>
      <c r="F33" s="86">
        <v>4323</v>
      </c>
      <c r="G33" s="86">
        <v>3878</v>
      </c>
    </row>
    <row r="34" spans="1:7" x14ac:dyDescent="0.2">
      <c r="A34" s="86" t="s">
        <v>218</v>
      </c>
      <c r="B34" s="87">
        <v>4039.1</v>
      </c>
      <c r="C34" s="86">
        <v>161000824</v>
      </c>
      <c r="D34" s="88">
        <v>44730</v>
      </c>
      <c r="E34" s="86">
        <v>3362</v>
      </c>
      <c r="F34" s="86">
        <v>4334</v>
      </c>
      <c r="G34" s="86">
        <v>3970</v>
      </c>
    </row>
    <row r="35" spans="1:7" x14ac:dyDescent="0.2">
      <c r="A35" s="86" t="s">
        <v>218</v>
      </c>
      <c r="B35" s="87">
        <v>4018.25</v>
      </c>
      <c r="C35" s="86">
        <v>161000825</v>
      </c>
      <c r="D35" s="88">
        <v>44730</v>
      </c>
      <c r="E35" s="86">
        <v>3362</v>
      </c>
      <c r="F35" s="86">
        <v>4384</v>
      </c>
      <c r="G35" s="86">
        <v>3979</v>
      </c>
    </row>
    <row r="36" spans="1:7" x14ac:dyDescent="0.2">
      <c r="A36" s="86" t="s">
        <v>219</v>
      </c>
      <c r="B36" s="87">
        <v>1726.84</v>
      </c>
      <c r="C36" s="86" t="s">
        <v>134</v>
      </c>
      <c r="D36" s="88">
        <v>44730</v>
      </c>
      <c r="E36" s="86">
        <v>3666</v>
      </c>
      <c r="F36" s="86">
        <v>4410</v>
      </c>
      <c r="G36" s="86">
        <v>3951</v>
      </c>
    </row>
    <row r="37" spans="1:7" x14ac:dyDescent="0.2">
      <c r="A37" s="86" t="s">
        <v>219</v>
      </c>
      <c r="B37" s="87">
        <v>1053.6600000000001</v>
      </c>
      <c r="C37" s="86" t="s">
        <v>134</v>
      </c>
      <c r="D37" s="88">
        <v>44731</v>
      </c>
      <c r="E37" s="86">
        <v>3666</v>
      </c>
      <c r="F37" s="86">
        <v>4360</v>
      </c>
      <c r="G37" s="86">
        <v>3897</v>
      </c>
    </row>
    <row r="38" spans="1:7" x14ac:dyDescent="0.2">
      <c r="A38" s="86" t="s">
        <v>218</v>
      </c>
      <c r="B38" s="87">
        <v>3925.3</v>
      </c>
      <c r="C38" s="86">
        <v>161000828</v>
      </c>
      <c r="D38" s="88">
        <v>44732</v>
      </c>
      <c r="E38" s="86">
        <v>3362</v>
      </c>
      <c r="F38" s="86">
        <v>4341</v>
      </c>
      <c r="G38" s="86">
        <v>3970</v>
      </c>
    </row>
    <row r="39" spans="1:7" x14ac:dyDescent="0.2">
      <c r="A39" s="86" t="s">
        <v>219</v>
      </c>
      <c r="B39" s="87">
        <v>655.17999999999995</v>
      </c>
      <c r="C39" s="86" t="s">
        <v>134</v>
      </c>
      <c r="D39" s="88">
        <v>44732</v>
      </c>
      <c r="E39" s="86">
        <v>3666</v>
      </c>
      <c r="F39" s="86">
        <v>4531</v>
      </c>
      <c r="G39" s="86">
        <v>4118</v>
      </c>
    </row>
    <row r="40" spans="1:7" x14ac:dyDescent="0.2">
      <c r="A40" s="86" t="s">
        <v>218</v>
      </c>
      <c r="B40" s="87">
        <v>4014.3</v>
      </c>
      <c r="C40" s="86">
        <v>161000029</v>
      </c>
      <c r="D40" s="88">
        <v>44733</v>
      </c>
      <c r="E40" s="86">
        <v>3492</v>
      </c>
      <c r="F40" s="86">
        <v>4345</v>
      </c>
      <c r="G40" s="86">
        <v>3980</v>
      </c>
    </row>
    <row r="41" spans="1:7" x14ac:dyDescent="0.2">
      <c r="A41" s="86" t="s">
        <v>218</v>
      </c>
      <c r="B41" s="87">
        <v>3939.46</v>
      </c>
      <c r="C41" s="86">
        <v>161000030</v>
      </c>
      <c r="D41" s="88">
        <v>44733</v>
      </c>
      <c r="E41" s="86">
        <v>3492</v>
      </c>
      <c r="F41" s="86">
        <v>4610</v>
      </c>
      <c r="G41" s="86">
        <v>4210</v>
      </c>
    </row>
    <row r="42" spans="1:7" x14ac:dyDescent="0.2">
      <c r="A42" s="86" t="s">
        <v>218</v>
      </c>
      <c r="B42" s="87">
        <v>4195.1499999999996</v>
      </c>
      <c r="C42" s="86">
        <v>161000108</v>
      </c>
      <c r="D42" s="88">
        <v>44733</v>
      </c>
      <c r="E42" s="86">
        <v>3194</v>
      </c>
      <c r="F42" s="86">
        <v>4262</v>
      </c>
      <c r="G42" s="86">
        <v>3880</v>
      </c>
    </row>
    <row r="43" spans="1:7" x14ac:dyDescent="0.2">
      <c r="A43" s="86" t="s">
        <v>218</v>
      </c>
      <c r="B43" s="87">
        <v>4010.6</v>
      </c>
      <c r="C43" s="86">
        <v>161000109</v>
      </c>
      <c r="D43" s="88">
        <v>44734</v>
      </c>
      <c r="E43" s="86">
        <v>3194</v>
      </c>
      <c r="F43" s="86">
        <v>4575</v>
      </c>
      <c r="G43" s="86">
        <v>4182</v>
      </c>
    </row>
    <row r="44" spans="1:7" x14ac:dyDescent="0.2">
      <c r="A44" s="86" t="s">
        <v>218</v>
      </c>
      <c r="B44" s="87">
        <v>4120.25</v>
      </c>
      <c r="C44" s="86">
        <v>161000830</v>
      </c>
      <c r="D44" s="88">
        <v>44734</v>
      </c>
      <c r="E44" s="86">
        <v>3362</v>
      </c>
      <c r="F44" s="86">
        <v>4550</v>
      </c>
      <c r="G44" s="86">
        <v>4116</v>
      </c>
    </row>
    <row r="45" spans="1:7" x14ac:dyDescent="0.2">
      <c r="A45" s="86" t="s">
        <v>218</v>
      </c>
      <c r="B45" s="87">
        <v>3931.3</v>
      </c>
      <c r="C45" s="86">
        <v>161000034</v>
      </c>
      <c r="D45" s="88">
        <v>44736</v>
      </c>
      <c r="E45" s="86">
        <v>3492</v>
      </c>
      <c r="F45" s="86">
        <v>4499</v>
      </c>
      <c r="G45" s="86">
        <v>4055</v>
      </c>
    </row>
    <row r="46" spans="1:7" x14ac:dyDescent="0.2">
      <c r="A46" s="86" t="s">
        <v>218</v>
      </c>
      <c r="B46" s="87">
        <v>3919.89</v>
      </c>
      <c r="C46" s="86">
        <v>161000111</v>
      </c>
      <c r="D46" s="88">
        <v>44737</v>
      </c>
      <c r="E46" s="86">
        <v>3194</v>
      </c>
      <c r="F46" s="86">
        <v>4546</v>
      </c>
      <c r="G46" s="86">
        <v>4086</v>
      </c>
    </row>
    <row r="47" spans="1:7" x14ac:dyDescent="0.2">
      <c r="A47" s="86" t="s">
        <v>219</v>
      </c>
      <c r="B47" s="87">
        <v>1060.48</v>
      </c>
      <c r="C47" s="86" t="s">
        <v>134</v>
      </c>
      <c r="D47" s="88">
        <v>44738</v>
      </c>
      <c r="E47" s="86">
        <v>3666</v>
      </c>
      <c r="F47" s="86">
        <v>4516</v>
      </c>
      <c r="G47" s="86">
        <v>4049</v>
      </c>
    </row>
    <row r="48" spans="1:7" x14ac:dyDescent="0.2">
      <c r="A48" s="86" t="s">
        <v>219</v>
      </c>
      <c r="B48" s="87">
        <v>2031.11</v>
      </c>
      <c r="C48" s="86" t="s">
        <v>134</v>
      </c>
      <c r="D48" s="88">
        <v>44739</v>
      </c>
      <c r="E48" s="86">
        <v>3666</v>
      </c>
      <c r="F48" s="86">
        <v>4557</v>
      </c>
      <c r="G48" s="86">
        <v>4038</v>
      </c>
    </row>
    <row r="49" spans="1:7" x14ac:dyDescent="0.2">
      <c r="A49" s="86" t="s">
        <v>218</v>
      </c>
      <c r="B49" s="87">
        <v>4126.2</v>
      </c>
      <c r="C49" s="86">
        <v>161000113</v>
      </c>
      <c r="D49" s="88">
        <v>44740</v>
      </c>
      <c r="E49" s="86">
        <v>3194</v>
      </c>
      <c r="F49" s="86">
        <v>4619</v>
      </c>
      <c r="G49" s="86">
        <v>4189</v>
      </c>
    </row>
    <row r="50" spans="1:7" x14ac:dyDescent="0.2">
      <c r="A50" s="86" t="s">
        <v>220</v>
      </c>
      <c r="B50" s="87">
        <v>3988.66</v>
      </c>
      <c r="C50" s="86">
        <v>161000467</v>
      </c>
      <c r="D50" s="88">
        <v>44740</v>
      </c>
      <c r="E50" s="86">
        <v>3701</v>
      </c>
      <c r="F50" s="86">
        <v>4598</v>
      </c>
      <c r="G50" s="86">
        <v>4165</v>
      </c>
    </row>
    <row r="51" spans="1:7" x14ac:dyDescent="0.2">
      <c r="A51" s="86" t="s">
        <v>219</v>
      </c>
      <c r="B51" s="87">
        <v>1957.08</v>
      </c>
      <c r="C51" s="86" t="s">
        <v>134</v>
      </c>
      <c r="D51" s="88">
        <v>44740</v>
      </c>
      <c r="E51" s="86">
        <v>3666</v>
      </c>
      <c r="F51" s="86">
        <v>4549</v>
      </c>
      <c r="G51" s="86">
        <v>4078</v>
      </c>
    </row>
    <row r="52" spans="1:7" x14ac:dyDescent="0.2">
      <c r="A52" s="86" t="s">
        <v>220</v>
      </c>
      <c r="B52" s="87">
        <v>3919.89</v>
      </c>
      <c r="C52" s="86">
        <v>161009844</v>
      </c>
      <c r="D52" s="88">
        <v>44741</v>
      </c>
      <c r="E52" s="86">
        <v>3304</v>
      </c>
      <c r="F52" s="86">
        <v>4563</v>
      </c>
      <c r="G52" s="86">
        <v>4183</v>
      </c>
    </row>
    <row r="53" spans="1:7" x14ac:dyDescent="0.2">
      <c r="A53" s="86" t="s">
        <v>219</v>
      </c>
      <c r="B53" s="87">
        <v>1991.59</v>
      </c>
      <c r="C53" s="86" t="s">
        <v>134</v>
      </c>
      <c r="D53" s="88">
        <v>44741</v>
      </c>
      <c r="E53" s="86">
        <v>3666</v>
      </c>
      <c r="F53" s="86">
        <v>4332</v>
      </c>
      <c r="G53" s="86">
        <v>3901</v>
      </c>
    </row>
    <row r="54" spans="1:7" x14ac:dyDescent="0.2">
      <c r="A54" s="86" t="s">
        <v>219</v>
      </c>
      <c r="B54" s="87">
        <v>1990.3</v>
      </c>
      <c r="C54" s="86" t="s">
        <v>134</v>
      </c>
      <c r="D54" s="88">
        <v>44742</v>
      </c>
      <c r="E54" s="86">
        <v>3666</v>
      </c>
      <c r="F54" s="86">
        <v>4542</v>
      </c>
      <c r="G54" s="86">
        <v>4019</v>
      </c>
    </row>
    <row r="55" spans="1:7" x14ac:dyDescent="0.2">
      <c r="A55" s="90" t="s">
        <v>216</v>
      </c>
      <c r="B55" s="91">
        <f>SUM(B2:B54)</f>
        <v>157717.62</v>
      </c>
      <c r="C55" s="92"/>
      <c r="D55" s="93"/>
      <c r="E55" s="92">
        <f>ROUND(SUMPRODUCT($B$2:$B$54,E2:E54)/$B$55,0)</f>
        <v>3448</v>
      </c>
      <c r="F55" s="92">
        <f>ROUND(SUMPRODUCT($B$2:$B$54,F2:F54)/$B$55,0)</f>
        <v>4456</v>
      </c>
      <c r="G55" s="92">
        <f>ROUND(SUMPRODUCT($B$2:$B$54,G2:G54)/$B$55,0)</f>
        <v>4059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BreakPreview" zoomScaleSheetLayoutView="100" workbookViewId="0">
      <pane ySplit="1" topLeftCell="A2" activePane="bottomLeft" state="frozen"/>
      <selection activeCell="B2" sqref="B2"/>
      <selection pane="bottomLeft" activeCell="F39" sqref="F39"/>
    </sheetView>
  </sheetViews>
  <sheetFormatPr defaultColWidth="9.33203125" defaultRowHeight="12.75" x14ac:dyDescent="0.2"/>
  <cols>
    <col min="1" max="1" width="58.33203125" style="89" customWidth="1"/>
    <col min="2" max="2" width="15" style="94" customWidth="1"/>
    <col min="3" max="3" width="11.6640625" style="89" customWidth="1"/>
    <col min="4" max="4" width="11.6640625" style="95" customWidth="1"/>
    <col min="5" max="7" width="10.83203125" style="89" customWidth="1"/>
    <col min="8" max="16384" width="9.33203125" style="89"/>
  </cols>
  <sheetData>
    <row r="1" spans="1:7" s="66" customFormat="1" ht="38.25" x14ac:dyDescent="0.2">
      <c r="A1" s="82" t="s">
        <v>114</v>
      </c>
      <c r="B1" s="83" t="s">
        <v>115</v>
      </c>
      <c r="C1" s="82" t="s">
        <v>116</v>
      </c>
      <c r="D1" s="84" t="s">
        <v>117</v>
      </c>
      <c r="E1" s="85" t="s">
        <v>118</v>
      </c>
      <c r="F1" s="85" t="s">
        <v>119</v>
      </c>
      <c r="G1" s="85" t="s">
        <v>120</v>
      </c>
    </row>
    <row r="2" spans="1:7" x14ac:dyDescent="0.2">
      <c r="A2" s="86" t="s">
        <v>267</v>
      </c>
      <c r="B2" s="87">
        <v>0</v>
      </c>
      <c r="C2" s="86"/>
      <c r="D2" s="88"/>
      <c r="E2" s="86">
        <v>0</v>
      </c>
      <c r="F2" s="86">
        <v>0</v>
      </c>
      <c r="G2" s="86">
        <v>0</v>
      </c>
    </row>
    <row r="3" spans="1:7" x14ac:dyDescent="0.2">
      <c r="A3" s="86" t="s">
        <v>268</v>
      </c>
      <c r="B3" s="87">
        <v>3873.4</v>
      </c>
      <c r="C3" s="86">
        <v>482000018</v>
      </c>
      <c r="D3" s="88">
        <v>44720</v>
      </c>
      <c r="E3" s="86">
        <v>5203</v>
      </c>
      <c r="F3" s="86">
        <v>5203</v>
      </c>
      <c r="G3" s="86">
        <v>4909</v>
      </c>
    </row>
    <row r="4" spans="1:7" x14ac:dyDescent="0.2">
      <c r="A4" s="86" t="s">
        <v>268</v>
      </c>
      <c r="B4" s="87">
        <v>4019.65</v>
      </c>
      <c r="C4" s="86">
        <v>482000024</v>
      </c>
      <c r="D4" s="88">
        <v>44727</v>
      </c>
      <c r="E4" s="86">
        <v>5080</v>
      </c>
      <c r="F4" s="86">
        <v>5080</v>
      </c>
      <c r="G4" s="86">
        <v>4812</v>
      </c>
    </row>
    <row r="5" spans="1:7" x14ac:dyDescent="0.2">
      <c r="A5" s="86" t="s">
        <v>268</v>
      </c>
      <c r="B5" s="87">
        <v>3990.65</v>
      </c>
      <c r="C5" s="86">
        <v>482000026</v>
      </c>
      <c r="D5" s="88">
        <v>44731</v>
      </c>
      <c r="E5" s="86">
        <v>5206</v>
      </c>
      <c r="F5" s="86">
        <v>5206</v>
      </c>
      <c r="G5" s="86">
        <v>4908</v>
      </c>
    </row>
    <row r="6" spans="1:7" x14ac:dyDescent="0.2">
      <c r="A6" s="86" t="s">
        <v>268</v>
      </c>
      <c r="B6" s="87">
        <v>4041.2</v>
      </c>
      <c r="C6" s="86">
        <v>482000027</v>
      </c>
      <c r="D6" s="88">
        <v>44732</v>
      </c>
      <c r="E6" s="86">
        <v>4971</v>
      </c>
      <c r="F6" s="86">
        <v>4971</v>
      </c>
      <c r="G6" s="86">
        <v>4799</v>
      </c>
    </row>
    <row r="7" spans="1:7" x14ac:dyDescent="0.2">
      <c r="A7" s="86" t="s">
        <v>268</v>
      </c>
      <c r="B7" s="87">
        <v>3990.85</v>
      </c>
      <c r="C7" s="86">
        <v>482000073</v>
      </c>
      <c r="D7" s="88">
        <v>44733</v>
      </c>
      <c r="E7" s="86">
        <v>5008</v>
      </c>
      <c r="F7" s="86">
        <v>5008</v>
      </c>
      <c r="G7" s="86">
        <v>4886</v>
      </c>
    </row>
    <row r="8" spans="1:7" x14ac:dyDescent="0.2">
      <c r="A8" s="86" t="s">
        <v>268</v>
      </c>
      <c r="B8" s="87">
        <v>3680.13</v>
      </c>
      <c r="C8" s="86">
        <v>482000074</v>
      </c>
      <c r="D8" s="88">
        <v>44733</v>
      </c>
      <c r="E8" s="86">
        <v>5170</v>
      </c>
      <c r="F8" s="86">
        <v>5170</v>
      </c>
      <c r="G8" s="86">
        <v>4822</v>
      </c>
    </row>
    <row r="9" spans="1:7" x14ac:dyDescent="0.2">
      <c r="A9" s="86" t="s">
        <v>268</v>
      </c>
      <c r="B9" s="87">
        <v>4022.4</v>
      </c>
      <c r="C9" s="86">
        <v>482000028</v>
      </c>
      <c r="D9" s="88">
        <v>44734</v>
      </c>
      <c r="E9" s="86">
        <v>4958</v>
      </c>
      <c r="F9" s="86">
        <v>4958</v>
      </c>
      <c r="G9" s="86">
        <v>4817</v>
      </c>
    </row>
    <row r="10" spans="1:7" x14ac:dyDescent="0.2">
      <c r="A10" s="86" t="s">
        <v>268</v>
      </c>
      <c r="B10" s="87">
        <v>3668.86</v>
      </c>
      <c r="C10" s="86">
        <v>482000075</v>
      </c>
      <c r="D10" s="88">
        <v>44734</v>
      </c>
      <c r="E10" s="86">
        <v>5009</v>
      </c>
      <c r="F10" s="86">
        <v>5009</v>
      </c>
      <c r="G10" s="86">
        <v>4871</v>
      </c>
    </row>
    <row r="11" spans="1:7" x14ac:dyDescent="0.2">
      <c r="A11" s="90" t="s">
        <v>216</v>
      </c>
      <c r="B11" s="91">
        <f>SUM(B2:B10)</f>
        <v>31287.140000000003</v>
      </c>
      <c r="C11" s="92"/>
      <c r="D11" s="93"/>
      <c r="E11" s="92">
        <f>ROUND(SUMPRODUCT($B$2:$B$10,E2:E10)/$B$11,0)</f>
        <v>5075</v>
      </c>
      <c r="F11" s="92">
        <f>ROUND(SUMPRODUCT($B$2:$B$10,F2:F10)/$B$11,0)</f>
        <v>5075</v>
      </c>
      <c r="G11" s="92">
        <f>ROUND(SUMPRODUCT($B$2:$B$10,G2:G10)/$B$11,0)</f>
        <v>4853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3"/>
  <sheetViews>
    <sheetView tabSelected="1" view="pageBreakPreview" zoomScaleSheetLayoutView="100" workbookViewId="0">
      <pane ySplit="1" topLeftCell="A279" activePane="bottomLeft" state="frozen"/>
      <selection activeCell="B2" sqref="B2"/>
      <selection pane="bottomLeft" activeCell="A311" sqref="A311"/>
    </sheetView>
  </sheetViews>
  <sheetFormatPr defaultColWidth="9.33203125" defaultRowHeight="12.75" x14ac:dyDescent="0.2"/>
  <cols>
    <col min="1" max="1" width="58.33203125" style="70" customWidth="1"/>
    <col min="2" max="2" width="15" style="75" customWidth="1"/>
    <col min="3" max="3" width="11.6640625" style="70" customWidth="1"/>
    <col min="4" max="4" width="11.6640625" style="76" customWidth="1"/>
    <col min="5" max="7" width="10.83203125" style="70" customWidth="1"/>
    <col min="8" max="16384" width="9.33203125" style="70"/>
  </cols>
  <sheetData>
    <row r="1" spans="1:7" s="66" customFormat="1" ht="38.25" x14ac:dyDescent="0.2">
      <c r="A1" s="62" t="s">
        <v>114</v>
      </c>
      <c r="B1" s="63" t="s">
        <v>115</v>
      </c>
      <c r="C1" s="62" t="s">
        <v>116</v>
      </c>
      <c r="D1" s="64" t="s">
        <v>117</v>
      </c>
      <c r="E1" s="65" t="s">
        <v>118</v>
      </c>
      <c r="F1" s="65" t="s">
        <v>119</v>
      </c>
      <c r="G1" s="65" t="s">
        <v>120</v>
      </c>
    </row>
    <row r="2" spans="1:7" x14ac:dyDescent="0.2">
      <c r="A2" s="67" t="s">
        <v>121</v>
      </c>
      <c r="B2" s="68">
        <v>109985.19</v>
      </c>
      <c r="C2" s="67"/>
      <c r="D2" s="69"/>
      <c r="E2" s="67">
        <v>3949</v>
      </c>
      <c r="F2" s="67">
        <v>3574</v>
      </c>
      <c r="G2" s="67">
        <v>3235</v>
      </c>
    </row>
    <row r="3" spans="1:7" x14ac:dyDescent="0.2">
      <c r="A3" s="67" t="s">
        <v>181</v>
      </c>
      <c r="B3" s="68">
        <v>68.25</v>
      </c>
      <c r="C3" s="67">
        <v>141000117</v>
      </c>
      <c r="D3" s="69">
        <v>44443</v>
      </c>
      <c r="E3" s="67">
        <v>3250</v>
      </c>
      <c r="F3" s="67">
        <v>3269</v>
      </c>
      <c r="G3" s="67">
        <v>2958</v>
      </c>
    </row>
    <row r="4" spans="1:7" x14ac:dyDescent="0.2">
      <c r="A4" s="67" t="s">
        <v>137</v>
      </c>
      <c r="B4" s="68">
        <v>30.6</v>
      </c>
      <c r="C4" s="67" t="s">
        <v>134</v>
      </c>
      <c r="D4" s="69">
        <v>44679</v>
      </c>
      <c r="E4" s="67">
        <v>4150</v>
      </c>
      <c r="F4" s="67">
        <v>3210</v>
      </c>
      <c r="G4" s="67">
        <v>2913</v>
      </c>
    </row>
    <row r="5" spans="1:7" x14ac:dyDescent="0.2">
      <c r="A5" s="67" t="s">
        <v>126</v>
      </c>
      <c r="B5" s="68">
        <v>3061.26</v>
      </c>
      <c r="C5" s="67" t="s">
        <v>222</v>
      </c>
      <c r="D5" s="69">
        <v>44680</v>
      </c>
      <c r="E5" s="67">
        <v>2734</v>
      </c>
      <c r="F5" s="67">
        <v>3415</v>
      </c>
      <c r="G5" s="67">
        <v>3119</v>
      </c>
    </row>
    <row r="6" spans="1:7" x14ac:dyDescent="0.2">
      <c r="A6" s="67" t="s">
        <v>223</v>
      </c>
      <c r="B6" s="68">
        <v>3485.86</v>
      </c>
      <c r="C6" s="67" t="s">
        <v>224</v>
      </c>
      <c r="D6" s="69">
        <v>44682</v>
      </c>
      <c r="E6" s="67">
        <v>3224</v>
      </c>
      <c r="F6" s="67">
        <v>3220</v>
      </c>
      <c r="G6" s="67">
        <v>2850</v>
      </c>
    </row>
    <row r="7" spans="1:7" x14ac:dyDescent="0.2">
      <c r="A7" s="67" t="s">
        <v>140</v>
      </c>
      <c r="B7" s="68">
        <v>3299.84</v>
      </c>
      <c r="C7" s="67">
        <v>161001280</v>
      </c>
      <c r="D7" s="69">
        <v>44682</v>
      </c>
      <c r="E7" s="67">
        <v>4664</v>
      </c>
      <c r="F7" s="67">
        <v>4340</v>
      </c>
      <c r="G7" s="67">
        <v>3985</v>
      </c>
    </row>
    <row r="8" spans="1:7" x14ac:dyDescent="0.2">
      <c r="A8" s="67" t="s">
        <v>130</v>
      </c>
      <c r="B8" s="68">
        <v>3246.47</v>
      </c>
      <c r="C8" s="67">
        <v>161001640</v>
      </c>
      <c r="D8" s="69">
        <v>44682</v>
      </c>
      <c r="E8" s="67">
        <v>4092</v>
      </c>
      <c r="F8" s="67">
        <v>2901</v>
      </c>
      <c r="G8" s="67">
        <v>2550</v>
      </c>
    </row>
    <row r="9" spans="1:7" x14ac:dyDescent="0.2">
      <c r="A9" s="67" t="s">
        <v>225</v>
      </c>
      <c r="B9" s="68">
        <v>3605.53</v>
      </c>
      <c r="C9" s="67">
        <v>161003969</v>
      </c>
      <c r="D9" s="69">
        <v>44682</v>
      </c>
      <c r="E9" s="67">
        <v>3994</v>
      </c>
      <c r="F9" s="67">
        <v>3414</v>
      </c>
      <c r="G9" s="67">
        <v>3099</v>
      </c>
    </row>
    <row r="10" spans="1:7" x14ac:dyDescent="0.2">
      <c r="A10" s="67" t="s">
        <v>135</v>
      </c>
      <c r="B10" s="68">
        <v>122.41</v>
      </c>
      <c r="C10" s="67" t="s">
        <v>134</v>
      </c>
      <c r="D10" s="69">
        <v>44682</v>
      </c>
      <c r="E10" s="67">
        <v>4913</v>
      </c>
      <c r="F10" s="67">
        <v>3023</v>
      </c>
      <c r="G10" s="67">
        <v>2726</v>
      </c>
    </row>
    <row r="11" spans="1:7" x14ac:dyDescent="0.2">
      <c r="A11" s="67" t="s">
        <v>135</v>
      </c>
      <c r="B11" s="68">
        <v>810.85</v>
      </c>
      <c r="C11" s="67" t="s">
        <v>134</v>
      </c>
      <c r="D11" s="69">
        <v>44682</v>
      </c>
      <c r="E11" s="67">
        <v>4913</v>
      </c>
      <c r="F11" s="67">
        <v>3023</v>
      </c>
      <c r="G11" s="67">
        <v>2726</v>
      </c>
    </row>
    <row r="12" spans="1:7" x14ac:dyDescent="0.2">
      <c r="A12" s="67" t="s">
        <v>136</v>
      </c>
      <c r="B12" s="68">
        <v>654.65</v>
      </c>
      <c r="C12" s="67" t="s">
        <v>134</v>
      </c>
      <c r="D12" s="69">
        <v>44682</v>
      </c>
      <c r="E12" s="67">
        <v>3989</v>
      </c>
      <c r="F12" s="67">
        <v>2922</v>
      </c>
      <c r="G12" s="67">
        <v>2617</v>
      </c>
    </row>
    <row r="13" spans="1:7" x14ac:dyDescent="0.2">
      <c r="A13" s="67" t="s">
        <v>136</v>
      </c>
      <c r="B13" s="68">
        <v>325.12</v>
      </c>
      <c r="C13" s="67" t="s">
        <v>134</v>
      </c>
      <c r="D13" s="69">
        <v>44682</v>
      </c>
      <c r="E13" s="67">
        <v>3989</v>
      </c>
      <c r="F13" s="67">
        <v>2922</v>
      </c>
      <c r="G13" s="67">
        <v>2617</v>
      </c>
    </row>
    <row r="14" spans="1:7" x14ac:dyDescent="0.2">
      <c r="A14" s="67" t="s">
        <v>137</v>
      </c>
      <c r="B14" s="68">
        <v>858.66</v>
      </c>
      <c r="C14" s="67" t="s">
        <v>134</v>
      </c>
      <c r="D14" s="69">
        <v>44682</v>
      </c>
      <c r="E14" s="67">
        <v>4415</v>
      </c>
      <c r="F14" s="67">
        <v>3256</v>
      </c>
      <c r="G14" s="67">
        <v>2986</v>
      </c>
    </row>
    <row r="15" spans="1:7" x14ac:dyDescent="0.2">
      <c r="A15" s="67" t="s">
        <v>161</v>
      </c>
      <c r="B15" s="68">
        <v>443.83</v>
      </c>
      <c r="C15" s="67" t="s">
        <v>134</v>
      </c>
      <c r="D15" s="69">
        <v>44682</v>
      </c>
      <c r="E15" s="67">
        <v>3785</v>
      </c>
      <c r="F15" s="67">
        <v>3974</v>
      </c>
      <c r="G15" s="67">
        <v>3563</v>
      </c>
    </row>
    <row r="16" spans="1:7" x14ac:dyDescent="0.2">
      <c r="A16" s="67" t="s">
        <v>161</v>
      </c>
      <c r="B16" s="68">
        <v>151.79</v>
      </c>
      <c r="C16" s="67" t="s">
        <v>134</v>
      </c>
      <c r="D16" s="69">
        <v>44682</v>
      </c>
      <c r="E16" s="67">
        <v>4008</v>
      </c>
      <c r="F16" s="67">
        <v>3974</v>
      </c>
      <c r="G16" s="67">
        <v>3563</v>
      </c>
    </row>
    <row r="17" spans="1:7" x14ac:dyDescent="0.2">
      <c r="A17" s="67" t="s">
        <v>223</v>
      </c>
      <c r="B17" s="68">
        <v>3293.08</v>
      </c>
      <c r="C17" s="67" t="s">
        <v>226</v>
      </c>
      <c r="D17" s="69">
        <v>44683</v>
      </c>
      <c r="E17" s="67">
        <v>4115</v>
      </c>
      <c r="F17" s="67">
        <v>4312</v>
      </c>
      <c r="G17" s="67">
        <v>3851</v>
      </c>
    </row>
    <row r="18" spans="1:7" x14ac:dyDescent="0.2">
      <c r="A18" s="67" t="s">
        <v>135</v>
      </c>
      <c r="B18" s="68">
        <v>269.2</v>
      </c>
      <c r="C18" s="67" t="s">
        <v>134</v>
      </c>
      <c r="D18" s="69">
        <v>44683</v>
      </c>
      <c r="E18" s="67">
        <v>3861</v>
      </c>
      <c r="F18" s="67">
        <v>2931</v>
      </c>
      <c r="G18" s="67">
        <v>2587</v>
      </c>
    </row>
    <row r="19" spans="1:7" x14ac:dyDescent="0.2">
      <c r="A19" s="67" t="s">
        <v>135</v>
      </c>
      <c r="B19" s="68">
        <v>780.63</v>
      </c>
      <c r="C19" s="67" t="s">
        <v>134</v>
      </c>
      <c r="D19" s="69">
        <v>44683</v>
      </c>
      <c r="E19" s="67">
        <v>3861</v>
      </c>
      <c r="F19" s="67">
        <v>2931</v>
      </c>
      <c r="G19" s="67">
        <v>2587</v>
      </c>
    </row>
    <row r="20" spans="1:7" x14ac:dyDescent="0.2">
      <c r="A20" s="67" t="s">
        <v>136</v>
      </c>
      <c r="B20" s="68">
        <v>620.76</v>
      </c>
      <c r="C20" s="67" t="s">
        <v>134</v>
      </c>
      <c r="D20" s="69">
        <v>44683</v>
      </c>
      <c r="E20" s="67">
        <v>3970</v>
      </c>
      <c r="F20" s="67">
        <v>3012</v>
      </c>
      <c r="G20" s="67">
        <v>2779</v>
      </c>
    </row>
    <row r="21" spans="1:7" x14ac:dyDescent="0.2">
      <c r="A21" s="67" t="s">
        <v>136</v>
      </c>
      <c r="B21" s="68">
        <v>412.45</v>
      </c>
      <c r="C21" s="67" t="s">
        <v>134</v>
      </c>
      <c r="D21" s="69">
        <v>44683</v>
      </c>
      <c r="E21" s="67">
        <v>3970</v>
      </c>
      <c r="F21" s="67">
        <v>3012</v>
      </c>
      <c r="G21" s="67">
        <v>2779</v>
      </c>
    </row>
    <row r="22" spans="1:7" x14ac:dyDescent="0.2">
      <c r="A22" s="67" t="s">
        <v>137</v>
      </c>
      <c r="B22" s="68">
        <v>393.14</v>
      </c>
      <c r="C22" s="67" t="s">
        <v>134</v>
      </c>
      <c r="D22" s="69">
        <v>44683</v>
      </c>
      <c r="E22" s="67">
        <v>4217</v>
      </c>
      <c r="F22" s="67">
        <v>3082</v>
      </c>
      <c r="G22" s="67">
        <v>2769</v>
      </c>
    </row>
    <row r="23" spans="1:7" x14ac:dyDescent="0.2">
      <c r="A23" s="67" t="s">
        <v>161</v>
      </c>
      <c r="B23" s="68">
        <v>386</v>
      </c>
      <c r="C23" s="67" t="s">
        <v>134</v>
      </c>
      <c r="D23" s="69">
        <v>44683</v>
      </c>
      <c r="E23" s="67">
        <v>4457</v>
      </c>
      <c r="F23" s="67">
        <v>3286</v>
      </c>
      <c r="G23" s="67">
        <v>3043</v>
      </c>
    </row>
    <row r="24" spans="1:7" x14ac:dyDescent="0.2">
      <c r="A24" s="67" t="s">
        <v>161</v>
      </c>
      <c r="B24" s="68">
        <v>504.55</v>
      </c>
      <c r="C24" s="67" t="s">
        <v>134</v>
      </c>
      <c r="D24" s="69">
        <v>44683</v>
      </c>
      <c r="E24" s="67">
        <v>4463</v>
      </c>
      <c r="F24" s="67">
        <v>3286</v>
      </c>
      <c r="G24" s="67">
        <v>3043</v>
      </c>
    </row>
    <row r="25" spans="1:7" x14ac:dyDescent="0.2">
      <c r="A25" s="67" t="s">
        <v>138</v>
      </c>
      <c r="B25" s="68">
        <v>148.76</v>
      </c>
      <c r="C25" s="67" t="s">
        <v>139</v>
      </c>
      <c r="D25" s="69">
        <v>44683</v>
      </c>
      <c r="E25" s="67">
        <v>4979</v>
      </c>
      <c r="F25" s="67">
        <v>3401</v>
      </c>
      <c r="G25" s="67">
        <v>3170</v>
      </c>
    </row>
    <row r="26" spans="1:7" x14ac:dyDescent="0.2">
      <c r="A26" s="67" t="s">
        <v>126</v>
      </c>
      <c r="B26" s="68">
        <v>3325.62</v>
      </c>
      <c r="C26" s="67" t="s">
        <v>227</v>
      </c>
      <c r="D26" s="69">
        <v>44684</v>
      </c>
      <c r="E26" s="67">
        <v>3465</v>
      </c>
      <c r="F26" s="67">
        <v>3746</v>
      </c>
      <c r="G26" s="67">
        <v>3348</v>
      </c>
    </row>
    <row r="27" spans="1:7" x14ac:dyDescent="0.2">
      <c r="A27" s="67" t="s">
        <v>225</v>
      </c>
      <c r="B27" s="68">
        <v>3814.04</v>
      </c>
      <c r="C27" s="67">
        <v>161003970</v>
      </c>
      <c r="D27" s="69">
        <v>44684</v>
      </c>
      <c r="E27" s="67">
        <v>3305</v>
      </c>
      <c r="F27" s="67">
        <v>3187</v>
      </c>
      <c r="G27" s="67">
        <v>2876</v>
      </c>
    </row>
    <row r="28" spans="1:7" x14ac:dyDescent="0.2">
      <c r="A28" s="67" t="s">
        <v>167</v>
      </c>
      <c r="B28" s="68">
        <v>3675.55</v>
      </c>
      <c r="C28" s="67" t="s">
        <v>228</v>
      </c>
      <c r="D28" s="69">
        <v>44684</v>
      </c>
      <c r="E28" s="67">
        <v>3364</v>
      </c>
      <c r="F28" s="67">
        <v>3558</v>
      </c>
      <c r="G28" s="67">
        <v>3180</v>
      </c>
    </row>
    <row r="29" spans="1:7" x14ac:dyDescent="0.2">
      <c r="A29" s="67" t="s">
        <v>135</v>
      </c>
      <c r="B29" s="68">
        <v>152.19999999999999</v>
      </c>
      <c r="C29" s="67" t="s">
        <v>134</v>
      </c>
      <c r="D29" s="69">
        <v>44684</v>
      </c>
      <c r="E29" s="67">
        <v>4188</v>
      </c>
      <c r="F29" s="67">
        <v>3539</v>
      </c>
      <c r="G29" s="67">
        <v>3285</v>
      </c>
    </row>
    <row r="30" spans="1:7" x14ac:dyDescent="0.2">
      <c r="A30" s="67" t="s">
        <v>135</v>
      </c>
      <c r="B30" s="68">
        <v>476.93</v>
      </c>
      <c r="C30" s="67" t="s">
        <v>134</v>
      </c>
      <c r="D30" s="69">
        <v>44684</v>
      </c>
      <c r="E30" s="67">
        <v>4188</v>
      </c>
      <c r="F30" s="67">
        <v>3539</v>
      </c>
      <c r="G30" s="67">
        <v>3285</v>
      </c>
    </row>
    <row r="31" spans="1:7" x14ac:dyDescent="0.2">
      <c r="A31" s="67" t="s">
        <v>136</v>
      </c>
      <c r="B31" s="68">
        <v>405.19</v>
      </c>
      <c r="C31" s="67" t="s">
        <v>134</v>
      </c>
      <c r="D31" s="69">
        <v>44684</v>
      </c>
      <c r="E31" s="67">
        <v>3684</v>
      </c>
      <c r="F31" s="67">
        <v>3119</v>
      </c>
      <c r="G31" s="67">
        <v>2810</v>
      </c>
    </row>
    <row r="32" spans="1:7" x14ac:dyDescent="0.2">
      <c r="A32" s="67" t="s">
        <v>136</v>
      </c>
      <c r="B32" s="68">
        <v>175.89</v>
      </c>
      <c r="C32" s="67" t="s">
        <v>134</v>
      </c>
      <c r="D32" s="69">
        <v>44684</v>
      </c>
      <c r="E32" s="67">
        <v>3684</v>
      </c>
      <c r="F32" s="67">
        <v>3119</v>
      </c>
      <c r="G32" s="67">
        <v>2810</v>
      </c>
    </row>
    <row r="33" spans="1:7" x14ac:dyDescent="0.2">
      <c r="A33" s="67" t="s">
        <v>137</v>
      </c>
      <c r="B33" s="68">
        <v>342.92</v>
      </c>
      <c r="C33" s="67" t="s">
        <v>134</v>
      </c>
      <c r="D33" s="69">
        <v>44684</v>
      </c>
      <c r="E33" s="67">
        <v>4714</v>
      </c>
      <c r="F33" s="67">
        <v>2984</v>
      </c>
      <c r="G33" s="67">
        <v>2692</v>
      </c>
    </row>
    <row r="34" spans="1:7" x14ac:dyDescent="0.2">
      <c r="A34" s="67" t="s">
        <v>161</v>
      </c>
      <c r="B34" s="68">
        <v>468.86</v>
      </c>
      <c r="C34" s="67" t="s">
        <v>134</v>
      </c>
      <c r="D34" s="69">
        <v>44684</v>
      </c>
      <c r="E34" s="67">
        <v>4164</v>
      </c>
      <c r="F34" s="67">
        <v>4502</v>
      </c>
      <c r="G34" s="67">
        <v>4145</v>
      </c>
    </row>
    <row r="35" spans="1:7" x14ac:dyDescent="0.2">
      <c r="A35" s="67" t="s">
        <v>161</v>
      </c>
      <c r="B35" s="68">
        <v>256.55</v>
      </c>
      <c r="C35" s="67" t="s">
        <v>134</v>
      </c>
      <c r="D35" s="69">
        <v>44684</v>
      </c>
      <c r="E35" s="67">
        <v>4219</v>
      </c>
      <c r="F35" s="67">
        <v>4502</v>
      </c>
      <c r="G35" s="67">
        <v>4145</v>
      </c>
    </row>
    <row r="36" spans="1:7" x14ac:dyDescent="0.2">
      <c r="A36" s="67" t="s">
        <v>138</v>
      </c>
      <c r="B36" s="68">
        <v>276.05</v>
      </c>
      <c r="C36" s="67" t="s">
        <v>139</v>
      </c>
      <c r="D36" s="69">
        <v>44684</v>
      </c>
      <c r="E36" s="67">
        <v>4852</v>
      </c>
      <c r="F36" s="67">
        <v>3393</v>
      </c>
      <c r="G36" s="67">
        <v>3102</v>
      </c>
    </row>
    <row r="37" spans="1:7" x14ac:dyDescent="0.2">
      <c r="A37" s="67" t="s">
        <v>135</v>
      </c>
      <c r="B37" s="68">
        <v>210.39</v>
      </c>
      <c r="C37" s="67" t="s">
        <v>134</v>
      </c>
      <c r="D37" s="69">
        <v>44685</v>
      </c>
      <c r="E37" s="67">
        <v>4164</v>
      </c>
      <c r="F37" s="67">
        <v>3317</v>
      </c>
      <c r="G37" s="67">
        <v>3095</v>
      </c>
    </row>
    <row r="38" spans="1:7" x14ac:dyDescent="0.2">
      <c r="A38" s="67" t="s">
        <v>135</v>
      </c>
      <c r="B38" s="68">
        <v>804.75</v>
      </c>
      <c r="C38" s="67" t="s">
        <v>134</v>
      </c>
      <c r="D38" s="69">
        <v>44685</v>
      </c>
      <c r="E38" s="67">
        <v>4164</v>
      </c>
      <c r="F38" s="67">
        <v>3317</v>
      </c>
      <c r="G38" s="67">
        <v>3095</v>
      </c>
    </row>
    <row r="39" spans="1:7" x14ac:dyDescent="0.2">
      <c r="A39" s="67" t="s">
        <v>136</v>
      </c>
      <c r="B39" s="68">
        <v>679.15</v>
      </c>
      <c r="C39" s="67" t="s">
        <v>134</v>
      </c>
      <c r="D39" s="69">
        <v>44685</v>
      </c>
      <c r="E39" s="67">
        <v>3280</v>
      </c>
      <c r="F39" s="67">
        <v>3354</v>
      </c>
      <c r="G39" s="67">
        <v>3063</v>
      </c>
    </row>
    <row r="40" spans="1:7" x14ac:dyDescent="0.2">
      <c r="A40" s="67" t="s">
        <v>136</v>
      </c>
      <c r="B40" s="68">
        <v>329.56</v>
      </c>
      <c r="C40" s="67" t="s">
        <v>134</v>
      </c>
      <c r="D40" s="69">
        <v>44685</v>
      </c>
      <c r="E40" s="67">
        <v>3280</v>
      </c>
      <c r="F40" s="67">
        <v>3354</v>
      </c>
      <c r="G40" s="67">
        <v>3063</v>
      </c>
    </row>
    <row r="41" spans="1:7" x14ac:dyDescent="0.2">
      <c r="A41" s="67" t="s">
        <v>137</v>
      </c>
      <c r="B41" s="68">
        <v>1210.4000000000001</v>
      </c>
      <c r="C41" s="67" t="s">
        <v>134</v>
      </c>
      <c r="D41" s="69">
        <v>44685</v>
      </c>
      <c r="E41" s="67">
        <v>3921</v>
      </c>
      <c r="F41" s="67">
        <v>3464</v>
      </c>
      <c r="G41" s="67">
        <v>3117</v>
      </c>
    </row>
    <row r="42" spans="1:7" x14ac:dyDescent="0.2">
      <c r="A42" s="67" t="s">
        <v>161</v>
      </c>
      <c r="B42" s="68">
        <v>116.97</v>
      </c>
      <c r="C42" s="67" t="s">
        <v>134</v>
      </c>
      <c r="D42" s="69">
        <v>44685</v>
      </c>
      <c r="E42" s="67">
        <v>4494</v>
      </c>
      <c r="F42" s="67">
        <v>3460</v>
      </c>
      <c r="G42" s="67">
        <v>3246</v>
      </c>
    </row>
    <row r="43" spans="1:7" x14ac:dyDescent="0.2">
      <c r="A43" s="67" t="s">
        <v>161</v>
      </c>
      <c r="B43" s="68">
        <v>444.63</v>
      </c>
      <c r="C43" s="67" t="s">
        <v>134</v>
      </c>
      <c r="D43" s="69">
        <v>44685</v>
      </c>
      <c r="E43" s="67">
        <v>3990</v>
      </c>
      <c r="F43" s="67">
        <v>3460</v>
      </c>
      <c r="G43" s="67">
        <v>3246</v>
      </c>
    </row>
    <row r="44" spans="1:7" x14ac:dyDescent="0.2">
      <c r="A44" s="67" t="s">
        <v>126</v>
      </c>
      <c r="B44" s="68">
        <v>3373.97</v>
      </c>
      <c r="C44" s="67" t="s">
        <v>229</v>
      </c>
      <c r="D44" s="69">
        <v>44686</v>
      </c>
      <c r="E44" s="67">
        <v>3471</v>
      </c>
      <c r="F44" s="67">
        <v>2922</v>
      </c>
      <c r="G44" s="67">
        <v>2663</v>
      </c>
    </row>
    <row r="45" spans="1:7" x14ac:dyDescent="0.2">
      <c r="A45" s="67" t="s">
        <v>140</v>
      </c>
      <c r="B45" s="68">
        <v>3542.85</v>
      </c>
      <c r="C45" s="67">
        <v>161001281</v>
      </c>
      <c r="D45" s="69">
        <v>44686</v>
      </c>
      <c r="E45" s="67">
        <v>4627</v>
      </c>
      <c r="F45" s="67">
        <v>3467</v>
      </c>
      <c r="G45" s="67">
        <v>3085</v>
      </c>
    </row>
    <row r="46" spans="1:7" x14ac:dyDescent="0.2">
      <c r="A46" s="67" t="s">
        <v>135</v>
      </c>
      <c r="B46" s="68">
        <v>152.85</v>
      </c>
      <c r="C46" s="67" t="s">
        <v>134</v>
      </c>
      <c r="D46" s="69">
        <v>44686</v>
      </c>
      <c r="E46" s="67">
        <v>4535</v>
      </c>
      <c r="F46" s="67">
        <v>2629</v>
      </c>
      <c r="G46" s="67">
        <v>2338</v>
      </c>
    </row>
    <row r="47" spans="1:7" x14ac:dyDescent="0.2">
      <c r="A47" s="67" t="s">
        <v>135</v>
      </c>
      <c r="B47" s="68">
        <v>625.32000000000005</v>
      </c>
      <c r="C47" s="67" t="s">
        <v>134</v>
      </c>
      <c r="D47" s="69">
        <v>44686</v>
      </c>
      <c r="E47" s="67">
        <v>4535</v>
      </c>
      <c r="F47" s="67">
        <v>2629</v>
      </c>
      <c r="G47" s="67">
        <v>2338</v>
      </c>
    </row>
    <row r="48" spans="1:7" x14ac:dyDescent="0.2">
      <c r="A48" s="67" t="s">
        <v>136</v>
      </c>
      <c r="B48" s="68">
        <v>513.13</v>
      </c>
      <c r="C48" s="67" t="s">
        <v>134</v>
      </c>
      <c r="D48" s="69">
        <v>44686</v>
      </c>
      <c r="E48" s="67">
        <v>3245</v>
      </c>
      <c r="F48" s="67">
        <v>2615</v>
      </c>
      <c r="G48" s="67">
        <v>2342</v>
      </c>
    </row>
    <row r="49" spans="1:7" x14ac:dyDescent="0.2">
      <c r="A49" s="67" t="s">
        <v>136</v>
      </c>
      <c r="B49" s="68">
        <v>302.08</v>
      </c>
      <c r="C49" s="67" t="s">
        <v>134</v>
      </c>
      <c r="D49" s="69">
        <v>44686</v>
      </c>
      <c r="E49" s="67">
        <v>3245</v>
      </c>
      <c r="F49" s="67">
        <v>2615</v>
      </c>
      <c r="G49" s="67">
        <v>2342</v>
      </c>
    </row>
    <row r="50" spans="1:7" x14ac:dyDescent="0.2">
      <c r="A50" s="67" t="s">
        <v>137</v>
      </c>
      <c r="B50" s="68">
        <v>878.61</v>
      </c>
      <c r="C50" s="67" t="s">
        <v>134</v>
      </c>
      <c r="D50" s="69">
        <v>44686</v>
      </c>
      <c r="E50" s="67">
        <v>4782</v>
      </c>
      <c r="F50" s="67">
        <v>3024</v>
      </c>
      <c r="G50" s="67">
        <v>2761</v>
      </c>
    </row>
    <row r="51" spans="1:7" x14ac:dyDescent="0.2">
      <c r="A51" s="67" t="s">
        <v>161</v>
      </c>
      <c r="B51" s="68">
        <v>176.05</v>
      </c>
      <c r="C51" s="67" t="s">
        <v>134</v>
      </c>
      <c r="D51" s="69">
        <v>44686</v>
      </c>
      <c r="E51" s="67">
        <v>4129</v>
      </c>
      <c r="F51" s="67">
        <v>3804</v>
      </c>
      <c r="G51" s="67">
        <v>3490</v>
      </c>
    </row>
    <row r="52" spans="1:7" x14ac:dyDescent="0.2">
      <c r="A52" s="67" t="s">
        <v>161</v>
      </c>
      <c r="B52" s="68">
        <v>419.54</v>
      </c>
      <c r="C52" s="67" t="s">
        <v>134</v>
      </c>
      <c r="D52" s="69">
        <v>44686</v>
      </c>
      <c r="E52" s="67">
        <v>4505</v>
      </c>
      <c r="F52" s="67">
        <v>3804</v>
      </c>
      <c r="G52" s="67">
        <v>3490</v>
      </c>
    </row>
    <row r="53" spans="1:7" x14ac:dyDescent="0.2">
      <c r="A53" s="67" t="s">
        <v>138</v>
      </c>
      <c r="B53" s="68">
        <v>118.94</v>
      </c>
      <c r="C53" s="67" t="s">
        <v>139</v>
      </c>
      <c r="D53" s="69">
        <v>44686</v>
      </c>
      <c r="E53" s="67">
        <v>4867</v>
      </c>
      <c r="F53" s="67">
        <v>3462</v>
      </c>
      <c r="G53" s="67">
        <v>3112</v>
      </c>
    </row>
    <row r="54" spans="1:7" x14ac:dyDescent="0.2">
      <c r="A54" s="67" t="s">
        <v>124</v>
      </c>
      <c r="B54" s="68">
        <v>3885.4</v>
      </c>
      <c r="C54" s="67">
        <v>161000066</v>
      </c>
      <c r="D54" s="69">
        <v>44687</v>
      </c>
      <c r="E54" s="67">
        <v>3189</v>
      </c>
      <c r="F54" s="67">
        <v>3871</v>
      </c>
      <c r="G54" s="67">
        <v>3395</v>
      </c>
    </row>
    <row r="55" spans="1:7" x14ac:dyDescent="0.2">
      <c r="A55" s="67" t="s">
        <v>126</v>
      </c>
      <c r="B55" s="68">
        <v>3336.11</v>
      </c>
      <c r="C55" s="67" t="s">
        <v>230</v>
      </c>
      <c r="D55" s="69">
        <v>44687</v>
      </c>
      <c r="E55" s="67">
        <v>3571</v>
      </c>
      <c r="F55" s="67">
        <v>2430</v>
      </c>
      <c r="G55" s="67">
        <v>2206</v>
      </c>
    </row>
    <row r="56" spans="1:7" x14ac:dyDescent="0.2">
      <c r="A56" s="67" t="s">
        <v>140</v>
      </c>
      <c r="B56" s="68">
        <v>3856.85</v>
      </c>
      <c r="C56" s="67">
        <v>161001282</v>
      </c>
      <c r="D56" s="69">
        <v>44687</v>
      </c>
      <c r="E56" s="67">
        <v>4557</v>
      </c>
      <c r="F56" s="67">
        <v>2789</v>
      </c>
      <c r="G56" s="67">
        <v>2542</v>
      </c>
    </row>
    <row r="57" spans="1:7" x14ac:dyDescent="0.2">
      <c r="A57" s="67" t="s">
        <v>128</v>
      </c>
      <c r="B57" s="68">
        <v>3595.52</v>
      </c>
      <c r="C57" s="67">
        <v>161001456</v>
      </c>
      <c r="D57" s="69">
        <v>44687</v>
      </c>
      <c r="E57" s="67">
        <v>3796</v>
      </c>
      <c r="F57" s="67">
        <v>2568</v>
      </c>
      <c r="G57" s="67">
        <v>2289</v>
      </c>
    </row>
    <row r="58" spans="1:7" x14ac:dyDescent="0.2">
      <c r="A58" s="67" t="s">
        <v>130</v>
      </c>
      <c r="B58" s="68">
        <v>3580.5</v>
      </c>
      <c r="C58" s="67" t="s">
        <v>231</v>
      </c>
      <c r="D58" s="69">
        <v>44687</v>
      </c>
      <c r="E58" s="67">
        <v>3732</v>
      </c>
      <c r="F58" s="67">
        <v>2690</v>
      </c>
      <c r="G58" s="67">
        <v>2450</v>
      </c>
    </row>
    <row r="59" spans="1:7" x14ac:dyDescent="0.2">
      <c r="A59" s="67" t="s">
        <v>145</v>
      </c>
      <c r="B59" s="68">
        <v>3658.32</v>
      </c>
      <c r="C59" s="67" t="s">
        <v>232</v>
      </c>
      <c r="D59" s="69">
        <v>44687</v>
      </c>
      <c r="E59" s="67">
        <v>3413</v>
      </c>
      <c r="F59" s="67">
        <v>2664</v>
      </c>
      <c r="G59" s="67">
        <v>2432</v>
      </c>
    </row>
    <row r="60" spans="1:7" x14ac:dyDescent="0.2">
      <c r="A60" s="67" t="s">
        <v>135</v>
      </c>
      <c r="B60" s="68">
        <v>212.79</v>
      </c>
      <c r="C60" s="67" t="s">
        <v>134</v>
      </c>
      <c r="D60" s="69">
        <v>44687</v>
      </c>
      <c r="E60" s="67">
        <v>4262</v>
      </c>
      <c r="F60" s="67">
        <v>3643</v>
      </c>
      <c r="G60" s="67">
        <v>3303</v>
      </c>
    </row>
    <row r="61" spans="1:7" x14ac:dyDescent="0.2">
      <c r="A61" s="67" t="s">
        <v>135</v>
      </c>
      <c r="B61" s="68">
        <v>832.5</v>
      </c>
      <c r="C61" s="67" t="s">
        <v>134</v>
      </c>
      <c r="D61" s="69">
        <v>44687</v>
      </c>
      <c r="E61" s="67">
        <v>4262</v>
      </c>
      <c r="F61" s="67">
        <v>3643</v>
      </c>
      <c r="G61" s="67">
        <v>3303</v>
      </c>
    </row>
    <row r="62" spans="1:7" x14ac:dyDescent="0.2">
      <c r="A62" s="67" t="s">
        <v>136</v>
      </c>
      <c r="B62" s="68">
        <v>424.3</v>
      </c>
      <c r="C62" s="67" t="s">
        <v>134</v>
      </c>
      <c r="D62" s="69">
        <v>44687</v>
      </c>
      <c r="E62" s="67">
        <v>3318</v>
      </c>
      <c r="F62" s="67">
        <v>2720</v>
      </c>
      <c r="G62" s="67">
        <v>2424</v>
      </c>
    </row>
    <row r="63" spans="1:7" x14ac:dyDescent="0.2">
      <c r="A63" s="67" t="s">
        <v>136</v>
      </c>
      <c r="B63" s="68">
        <v>293.2</v>
      </c>
      <c r="C63" s="67" t="s">
        <v>134</v>
      </c>
      <c r="D63" s="69">
        <v>44687</v>
      </c>
      <c r="E63" s="67">
        <v>3318</v>
      </c>
      <c r="F63" s="67">
        <v>2720</v>
      </c>
      <c r="G63" s="67">
        <v>2424</v>
      </c>
    </row>
    <row r="64" spans="1:7" x14ac:dyDescent="0.2">
      <c r="A64" s="67" t="s">
        <v>137</v>
      </c>
      <c r="B64" s="68">
        <v>841.97</v>
      </c>
      <c r="C64" s="67" t="s">
        <v>134</v>
      </c>
      <c r="D64" s="69">
        <v>44687</v>
      </c>
      <c r="E64" s="67">
        <v>4248</v>
      </c>
      <c r="F64" s="67">
        <v>3419</v>
      </c>
      <c r="G64" s="67">
        <v>3164</v>
      </c>
    </row>
    <row r="65" spans="1:7" x14ac:dyDescent="0.2">
      <c r="A65" s="67" t="s">
        <v>161</v>
      </c>
      <c r="B65" s="68">
        <v>239.85</v>
      </c>
      <c r="C65" s="67" t="s">
        <v>134</v>
      </c>
      <c r="D65" s="69">
        <v>44687</v>
      </c>
      <c r="E65" s="67">
        <v>4874</v>
      </c>
      <c r="F65" s="67">
        <v>3085</v>
      </c>
      <c r="G65" s="67">
        <v>2793</v>
      </c>
    </row>
    <row r="66" spans="1:7" x14ac:dyDescent="0.2">
      <c r="A66" s="67" t="s">
        <v>161</v>
      </c>
      <c r="B66" s="68">
        <v>270.22000000000003</v>
      </c>
      <c r="C66" s="67" t="s">
        <v>134</v>
      </c>
      <c r="D66" s="69">
        <v>44687</v>
      </c>
      <c r="E66" s="67">
        <v>3356</v>
      </c>
      <c r="F66" s="67">
        <v>3085</v>
      </c>
      <c r="G66" s="67">
        <v>2793</v>
      </c>
    </row>
    <row r="67" spans="1:7" x14ac:dyDescent="0.2">
      <c r="A67" s="67" t="s">
        <v>138</v>
      </c>
      <c r="B67" s="68">
        <v>170.24</v>
      </c>
      <c r="C67" s="67" t="s">
        <v>139</v>
      </c>
      <c r="D67" s="69">
        <v>44687</v>
      </c>
      <c r="E67" s="67">
        <v>4363</v>
      </c>
      <c r="F67" s="67">
        <v>3109</v>
      </c>
      <c r="G67" s="67">
        <v>2869</v>
      </c>
    </row>
    <row r="68" spans="1:7" x14ac:dyDescent="0.2">
      <c r="A68" s="67" t="s">
        <v>126</v>
      </c>
      <c r="B68" s="68">
        <v>3173.02</v>
      </c>
      <c r="C68" s="67" t="s">
        <v>233</v>
      </c>
      <c r="D68" s="69">
        <v>44688</v>
      </c>
      <c r="E68" s="67">
        <v>3592</v>
      </c>
      <c r="F68" s="67">
        <v>3240</v>
      </c>
      <c r="G68" s="67">
        <v>2894</v>
      </c>
    </row>
    <row r="69" spans="1:7" x14ac:dyDescent="0.2">
      <c r="A69" s="67" t="s">
        <v>140</v>
      </c>
      <c r="B69" s="68">
        <v>3841.2</v>
      </c>
      <c r="C69" s="67">
        <v>161001283</v>
      </c>
      <c r="D69" s="69">
        <v>44688</v>
      </c>
      <c r="E69" s="67">
        <v>4388</v>
      </c>
      <c r="F69" s="67">
        <v>4289</v>
      </c>
      <c r="G69" s="67">
        <v>3965</v>
      </c>
    </row>
    <row r="70" spans="1:7" x14ac:dyDescent="0.2">
      <c r="A70" s="67" t="s">
        <v>130</v>
      </c>
      <c r="B70" s="68">
        <v>3522.73</v>
      </c>
      <c r="C70" s="67" t="s">
        <v>234</v>
      </c>
      <c r="D70" s="69">
        <v>44688</v>
      </c>
      <c r="E70" s="67">
        <v>3945</v>
      </c>
      <c r="F70" s="67">
        <v>2908</v>
      </c>
      <c r="G70" s="67">
        <v>2582</v>
      </c>
    </row>
    <row r="71" spans="1:7" x14ac:dyDescent="0.2">
      <c r="A71" s="67" t="s">
        <v>167</v>
      </c>
      <c r="B71" s="68">
        <v>3261.72</v>
      </c>
      <c r="C71" s="67" t="s">
        <v>235</v>
      </c>
      <c r="D71" s="69">
        <v>44688</v>
      </c>
      <c r="E71" s="67">
        <v>4412</v>
      </c>
      <c r="F71" s="67">
        <v>3708</v>
      </c>
      <c r="G71" s="67">
        <v>3348</v>
      </c>
    </row>
    <row r="72" spans="1:7" x14ac:dyDescent="0.2">
      <c r="A72" s="67" t="s">
        <v>135</v>
      </c>
      <c r="B72" s="68">
        <v>209.84</v>
      </c>
      <c r="C72" s="67" t="s">
        <v>134</v>
      </c>
      <c r="D72" s="69">
        <v>44688</v>
      </c>
      <c r="E72" s="67">
        <v>3861</v>
      </c>
      <c r="F72" s="67">
        <v>3272</v>
      </c>
      <c r="G72" s="67">
        <v>2963</v>
      </c>
    </row>
    <row r="73" spans="1:7" x14ac:dyDescent="0.2">
      <c r="A73" s="67" t="s">
        <v>135</v>
      </c>
      <c r="B73" s="68">
        <v>835.05</v>
      </c>
      <c r="C73" s="67" t="s">
        <v>134</v>
      </c>
      <c r="D73" s="69">
        <v>44688</v>
      </c>
      <c r="E73" s="67">
        <v>3861</v>
      </c>
      <c r="F73" s="67">
        <v>3272</v>
      </c>
      <c r="G73" s="67">
        <v>2963</v>
      </c>
    </row>
    <row r="74" spans="1:7" x14ac:dyDescent="0.2">
      <c r="A74" s="67" t="s">
        <v>136</v>
      </c>
      <c r="B74" s="68">
        <v>542.66999999999996</v>
      </c>
      <c r="C74" s="67" t="s">
        <v>134</v>
      </c>
      <c r="D74" s="69">
        <v>44688</v>
      </c>
      <c r="E74" s="67">
        <v>4179</v>
      </c>
      <c r="F74" s="67">
        <v>2756</v>
      </c>
      <c r="G74" s="67">
        <v>2533</v>
      </c>
    </row>
    <row r="75" spans="1:7" x14ac:dyDescent="0.2">
      <c r="A75" s="67" t="s">
        <v>136</v>
      </c>
      <c r="B75" s="68">
        <v>357.03</v>
      </c>
      <c r="C75" s="67" t="s">
        <v>134</v>
      </c>
      <c r="D75" s="69">
        <v>44688</v>
      </c>
      <c r="E75" s="67">
        <v>4179</v>
      </c>
      <c r="F75" s="67">
        <v>2756</v>
      </c>
      <c r="G75" s="67">
        <v>2533</v>
      </c>
    </row>
    <row r="76" spans="1:7" x14ac:dyDescent="0.2">
      <c r="A76" s="67" t="s">
        <v>137</v>
      </c>
      <c r="B76" s="68">
        <v>933.82</v>
      </c>
      <c r="C76" s="67" t="s">
        <v>134</v>
      </c>
      <c r="D76" s="69">
        <v>44688</v>
      </c>
      <c r="E76" s="67">
        <v>4507</v>
      </c>
      <c r="F76" s="67">
        <v>3565</v>
      </c>
      <c r="G76" s="67">
        <v>3347</v>
      </c>
    </row>
    <row r="77" spans="1:7" x14ac:dyDescent="0.2">
      <c r="A77" s="67" t="s">
        <v>161</v>
      </c>
      <c r="B77" s="68">
        <v>105.59</v>
      </c>
      <c r="C77" s="67" t="s">
        <v>134</v>
      </c>
      <c r="D77" s="69">
        <v>44688</v>
      </c>
      <c r="E77" s="67">
        <v>4453</v>
      </c>
      <c r="F77" s="67">
        <v>3089</v>
      </c>
      <c r="G77" s="67">
        <v>2866</v>
      </c>
    </row>
    <row r="78" spans="1:7" x14ac:dyDescent="0.2">
      <c r="A78" s="67" t="s">
        <v>161</v>
      </c>
      <c r="B78" s="68">
        <v>247.79</v>
      </c>
      <c r="C78" s="67" t="s">
        <v>134</v>
      </c>
      <c r="D78" s="69">
        <v>44688</v>
      </c>
      <c r="E78" s="67">
        <v>4984</v>
      </c>
      <c r="F78" s="67">
        <v>3089</v>
      </c>
      <c r="G78" s="67">
        <v>2866</v>
      </c>
    </row>
    <row r="79" spans="1:7" x14ac:dyDescent="0.2">
      <c r="A79" s="67" t="s">
        <v>126</v>
      </c>
      <c r="B79" s="68">
        <v>3472.43</v>
      </c>
      <c r="C79" s="67" t="s">
        <v>236</v>
      </c>
      <c r="D79" s="69">
        <v>44689</v>
      </c>
      <c r="E79" s="67">
        <v>2863</v>
      </c>
      <c r="F79" s="67">
        <v>3939</v>
      </c>
      <c r="G79" s="67">
        <v>3585</v>
      </c>
    </row>
    <row r="80" spans="1:7" x14ac:dyDescent="0.2">
      <c r="A80" s="67" t="s">
        <v>135</v>
      </c>
      <c r="B80" s="68">
        <v>152.19</v>
      </c>
      <c r="C80" s="67" t="s">
        <v>134</v>
      </c>
      <c r="D80" s="69">
        <v>44689</v>
      </c>
      <c r="E80" s="67">
        <v>4396</v>
      </c>
      <c r="F80" s="67">
        <v>3279</v>
      </c>
      <c r="G80" s="67">
        <v>2987</v>
      </c>
    </row>
    <row r="81" spans="1:7" x14ac:dyDescent="0.2">
      <c r="A81" s="67" t="s">
        <v>135</v>
      </c>
      <c r="B81" s="68">
        <v>808.11</v>
      </c>
      <c r="C81" s="67" t="s">
        <v>134</v>
      </c>
      <c r="D81" s="69">
        <v>44689</v>
      </c>
      <c r="E81" s="67">
        <v>4396</v>
      </c>
      <c r="F81" s="67">
        <v>3279</v>
      </c>
      <c r="G81" s="67">
        <v>2987</v>
      </c>
    </row>
    <row r="82" spans="1:7" x14ac:dyDescent="0.2">
      <c r="A82" s="67" t="s">
        <v>136</v>
      </c>
      <c r="B82" s="68">
        <v>535.04</v>
      </c>
      <c r="C82" s="67" t="s">
        <v>134</v>
      </c>
      <c r="D82" s="69">
        <v>44689</v>
      </c>
      <c r="E82" s="67">
        <v>3709</v>
      </c>
      <c r="F82" s="67">
        <v>2735</v>
      </c>
      <c r="G82" s="67">
        <v>2449</v>
      </c>
    </row>
    <row r="83" spans="1:7" x14ac:dyDescent="0.2">
      <c r="A83" s="67" t="s">
        <v>136</v>
      </c>
      <c r="B83" s="68">
        <v>415.35</v>
      </c>
      <c r="C83" s="67" t="s">
        <v>134</v>
      </c>
      <c r="D83" s="69">
        <v>44689</v>
      </c>
      <c r="E83" s="67">
        <v>3709</v>
      </c>
      <c r="F83" s="67">
        <v>2735</v>
      </c>
      <c r="G83" s="67">
        <v>2449</v>
      </c>
    </row>
    <row r="84" spans="1:7" x14ac:dyDescent="0.2">
      <c r="A84" s="67" t="s">
        <v>137</v>
      </c>
      <c r="B84" s="68">
        <v>985.32</v>
      </c>
      <c r="C84" s="67" t="s">
        <v>134</v>
      </c>
      <c r="D84" s="69">
        <v>44689</v>
      </c>
      <c r="E84" s="67">
        <v>4008</v>
      </c>
      <c r="F84" s="67">
        <v>3477</v>
      </c>
      <c r="G84" s="67">
        <v>3238</v>
      </c>
    </row>
    <row r="85" spans="1:7" x14ac:dyDescent="0.2">
      <c r="A85" s="67" t="s">
        <v>161</v>
      </c>
      <c r="B85" s="68">
        <v>119.48</v>
      </c>
      <c r="C85" s="67" t="s">
        <v>134</v>
      </c>
      <c r="D85" s="69">
        <v>44689</v>
      </c>
      <c r="E85" s="67">
        <v>5243</v>
      </c>
      <c r="F85" s="67">
        <v>3209</v>
      </c>
      <c r="G85" s="67">
        <v>2919</v>
      </c>
    </row>
    <row r="86" spans="1:7" x14ac:dyDescent="0.2">
      <c r="A86" s="67" t="s">
        <v>161</v>
      </c>
      <c r="B86" s="68">
        <v>500.4</v>
      </c>
      <c r="C86" s="67" t="s">
        <v>134</v>
      </c>
      <c r="D86" s="69">
        <v>44689</v>
      </c>
      <c r="E86" s="67">
        <v>4352</v>
      </c>
      <c r="F86" s="67">
        <v>3209</v>
      </c>
      <c r="G86" s="67">
        <v>2919</v>
      </c>
    </row>
    <row r="87" spans="1:7" x14ac:dyDescent="0.2">
      <c r="A87" s="67" t="s">
        <v>138</v>
      </c>
      <c r="B87" s="68">
        <v>306.74</v>
      </c>
      <c r="C87" s="67" t="s">
        <v>139</v>
      </c>
      <c r="D87" s="69">
        <v>44689</v>
      </c>
      <c r="E87" s="67">
        <v>4393</v>
      </c>
      <c r="F87" s="67">
        <v>3988</v>
      </c>
      <c r="G87" s="67">
        <v>3674</v>
      </c>
    </row>
    <row r="88" spans="1:7" x14ac:dyDescent="0.2">
      <c r="A88" s="67" t="s">
        <v>124</v>
      </c>
      <c r="B88" s="68">
        <v>3957.8</v>
      </c>
      <c r="C88" s="67">
        <v>161000067</v>
      </c>
      <c r="D88" s="69">
        <v>44690</v>
      </c>
      <c r="E88" s="67">
        <v>3189</v>
      </c>
      <c r="F88" s="67">
        <v>3729</v>
      </c>
      <c r="G88" s="67">
        <v>3227</v>
      </c>
    </row>
    <row r="89" spans="1:7" x14ac:dyDescent="0.2">
      <c r="A89" s="67" t="s">
        <v>140</v>
      </c>
      <c r="B89" s="68">
        <v>3483.48</v>
      </c>
      <c r="C89" s="67">
        <v>161001284</v>
      </c>
      <c r="D89" s="69">
        <v>44690</v>
      </c>
      <c r="E89" s="67">
        <v>4479</v>
      </c>
      <c r="F89" s="67">
        <v>3951</v>
      </c>
      <c r="G89" s="67">
        <v>3659</v>
      </c>
    </row>
    <row r="90" spans="1:7" x14ac:dyDescent="0.2">
      <c r="A90" s="67" t="s">
        <v>153</v>
      </c>
      <c r="B90" s="68">
        <v>3658</v>
      </c>
      <c r="C90" s="67">
        <v>161004461</v>
      </c>
      <c r="D90" s="69">
        <v>44690</v>
      </c>
      <c r="E90" s="67">
        <v>3667</v>
      </c>
      <c r="F90" s="67">
        <v>2256</v>
      </c>
      <c r="G90" s="67">
        <v>1977</v>
      </c>
    </row>
    <row r="91" spans="1:7" x14ac:dyDescent="0.2">
      <c r="A91" s="67" t="s">
        <v>135</v>
      </c>
      <c r="B91" s="68">
        <v>242.93</v>
      </c>
      <c r="C91" s="67" t="s">
        <v>134</v>
      </c>
      <c r="D91" s="69">
        <v>44690</v>
      </c>
      <c r="E91" s="67">
        <v>3642</v>
      </c>
      <c r="F91" s="67">
        <v>2757</v>
      </c>
      <c r="G91" s="67">
        <v>2437</v>
      </c>
    </row>
    <row r="92" spans="1:7" x14ac:dyDescent="0.2">
      <c r="A92" s="67" t="s">
        <v>135</v>
      </c>
      <c r="B92" s="68">
        <v>732.1</v>
      </c>
      <c r="C92" s="67" t="s">
        <v>134</v>
      </c>
      <c r="D92" s="69">
        <v>44690</v>
      </c>
      <c r="E92" s="67">
        <v>3642</v>
      </c>
      <c r="F92" s="67">
        <v>2757</v>
      </c>
      <c r="G92" s="67">
        <v>2437</v>
      </c>
    </row>
    <row r="93" spans="1:7" x14ac:dyDescent="0.2">
      <c r="A93" s="67" t="s">
        <v>136</v>
      </c>
      <c r="B93" s="68">
        <v>533.89</v>
      </c>
      <c r="C93" s="67" t="s">
        <v>134</v>
      </c>
      <c r="D93" s="69">
        <v>44690</v>
      </c>
      <c r="E93" s="67">
        <v>4083</v>
      </c>
      <c r="F93" s="67">
        <v>2162</v>
      </c>
      <c r="G93" s="67">
        <v>1935</v>
      </c>
    </row>
    <row r="94" spans="1:7" x14ac:dyDescent="0.2">
      <c r="A94" s="67" t="s">
        <v>136</v>
      </c>
      <c r="B94" s="68">
        <v>388.99</v>
      </c>
      <c r="C94" s="67" t="s">
        <v>134</v>
      </c>
      <c r="D94" s="69">
        <v>44690</v>
      </c>
      <c r="E94" s="67">
        <v>4083</v>
      </c>
      <c r="F94" s="67">
        <v>2162</v>
      </c>
      <c r="G94" s="67">
        <v>1935</v>
      </c>
    </row>
    <row r="95" spans="1:7" x14ac:dyDescent="0.2">
      <c r="A95" s="67" t="s">
        <v>137</v>
      </c>
      <c r="B95" s="68">
        <v>806.19</v>
      </c>
      <c r="C95" s="67" t="s">
        <v>134</v>
      </c>
      <c r="D95" s="69">
        <v>44690</v>
      </c>
      <c r="E95" s="67">
        <v>4588</v>
      </c>
      <c r="F95" s="67">
        <v>2381</v>
      </c>
      <c r="G95" s="67">
        <v>2122</v>
      </c>
    </row>
    <row r="96" spans="1:7" x14ac:dyDescent="0.2">
      <c r="A96" s="67" t="s">
        <v>161</v>
      </c>
      <c r="B96" s="68">
        <v>235.86</v>
      </c>
      <c r="C96" s="67" t="s">
        <v>134</v>
      </c>
      <c r="D96" s="69">
        <v>44690</v>
      </c>
      <c r="E96" s="67">
        <v>3887</v>
      </c>
      <c r="F96" s="67">
        <v>4377</v>
      </c>
      <c r="G96" s="67">
        <v>4118</v>
      </c>
    </row>
    <row r="97" spans="1:7" x14ac:dyDescent="0.2">
      <c r="A97" s="67" t="s">
        <v>161</v>
      </c>
      <c r="B97" s="68">
        <v>392.52</v>
      </c>
      <c r="C97" s="67" t="s">
        <v>134</v>
      </c>
      <c r="D97" s="69">
        <v>44690</v>
      </c>
      <c r="E97" s="67">
        <v>4151</v>
      </c>
      <c r="F97" s="67">
        <v>4377</v>
      </c>
      <c r="G97" s="67">
        <v>4118</v>
      </c>
    </row>
    <row r="98" spans="1:7" x14ac:dyDescent="0.2">
      <c r="A98" s="67" t="s">
        <v>138</v>
      </c>
      <c r="B98" s="68">
        <v>189.11</v>
      </c>
      <c r="C98" s="67" t="s">
        <v>139</v>
      </c>
      <c r="D98" s="69">
        <v>44690</v>
      </c>
      <c r="E98" s="67">
        <v>4354</v>
      </c>
      <c r="F98" s="67">
        <v>4201</v>
      </c>
      <c r="G98" s="67">
        <v>3891</v>
      </c>
    </row>
    <row r="99" spans="1:7" x14ac:dyDescent="0.2">
      <c r="A99" s="67" t="s">
        <v>140</v>
      </c>
      <c r="B99" s="68">
        <v>3434.58</v>
      </c>
      <c r="C99" s="67">
        <v>161001285</v>
      </c>
      <c r="D99" s="69">
        <v>44691</v>
      </c>
      <c r="E99" s="67">
        <v>4591</v>
      </c>
      <c r="F99" s="67">
        <v>3666</v>
      </c>
      <c r="G99" s="67">
        <v>3318</v>
      </c>
    </row>
    <row r="100" spans="1:7" x14ac:dyDescent="0.2">
      <c r="A100" s="67" t="s">
        <v>135</v>
      </c>
      <c r="B100" s="68">
        <v>274.39999999999998</v>
      </c>
      <c r="C100" s="67" t="s">
        <v>134</v>
      </c>
      <c r="D100" s="69">
        <v>44691</v>
      </c>
      <c r="E100" s="67">
        <v>3780</v>
      </c>
      <c r="F100" s="67">
        <v>2565</v>
      </c>
      <c r="G100" s="67">
        <v>2313</v>
      </c>
    </row>
    <row r="101" spans="1:7" x14ac:dyDescent="0.2">
      <c r="A101" s="67" t="s">
        <v>135</v>
      </c>
      <c r="B101" s="68">
        <v>897.95</v>
      </c>
      <c r="C101" s="67" t="s">
        <v>134</v>
      </c>
      <c r="D101" s="69">
        <v>44691</v>
      </c>
      <c r="E101" s="67">
        <v>3780</v>
      </c>
      <c r="F101" s="67">
        <v>2565</v>
      </c>
      <c r="G101" s="67">
        <v>2313</v>
      </c>
    </row>
    <row r="102" spans="1:7" x14ac:dyDescent="0.2">
      <c r="A102" s="67" t="s">
        <v>136</v>
      </c>
      <c r="B102" s="68">
        <v>518.01</v>
      </c>
      <c r="C102" s="67" t="s">
        <v>134</v>
      </c>
      <c r="D102" s="69">
        <v>44691</v>
      </c>
      <c r="E102" s="67">
        <v>4116</v>
      </c>
      <c r="F102" s="67">
        <v>3085</v>
      </c>
      <c r="G102" s="67">
        <v>2752</v>
      </c>
    </row>
    <row r="103" spans="1:7" x14ac:dyDescent="0.2">
      <c r="A103" s="67" t="s">
        <v>136</v>
      </c>
      <c r="B103" s="68">
        <v>418.34</v>
      </c>
      <c r="C103" s="67" t="s">
        <v>134</v>
      </c>
      <c r="D103" s="69">
        <v>44691</v>
      </c>
      <c r="E103" s="67">
        <v>4116</v>
      </c>
      <c r="F103" s="67">
        <v>3085</v>
      </c>
      <c r="G103" s="67">
        <v>2752</v>
      </c>
    </row>
    <row r="104" spans="1:7" x14ac:dyDescent="0.2">
      <c r="A104" s="67" t="s">
        <v>137</v>
      </c>
      <c r="B104" s="68">
        <v>1025.1600000000001</v>
      </c>
      <c r="C104" s="67" t="s">
        <v>134</v>
      </c>
      <c r="D104" s="69">
        <v>44691</v>
      </c>
      <c r="E104" s="67">
        <v>4098</v>
      </c>
      <c r="F104" s="67">
        <v>3227</v>
      </c>
      <c r="G104" s="67">
        <v>2952</v>
      </c>
    </row>
    <row r="105" spans="1:7" x14ac:dyDescent="0.2">
      <c r="A105" s="67" t="s">
        <v>161</v>
      </c>
      <c r="B105" s="68">
        <v>115.41</v>
      </c>
      <c r="C105" s="67" t="s">
        <v>134</v>
      </c>
      <c r="D105" s="69">
        <v>44691</v>
      </c>
      <c r="E105" s="67">
        <v>4284</v>
      </c>
      <c r="F105" s="67">
        <v>3683</v>
      </c>
      <c r="G105" s="67">
        <v>3383</v>
      </c>
    </row>
    <row r="106" spans="1:7" x14ac:dyDescent="0.2">
      <c r="A106" s="67" t="s">
        <v>161</v>
      </c>
      <c r="B106" s="68">
        <v>379.08</v>
      </c>
      <c r="C106" s="67" t="s">
        <v>134</v>
      </c>
      <c r="D106" s="69">
        <v>44691</v>
      </c>
      <c r="E106" s="67">
        <v>4150</v>
      </c>
      <c r="F106" s="67">
        <v>3683</v>
      </c>
      <c r="G106" s="67">
        <v>3383</v>
      </c>
    </row>
    <row r="107" spans="1:7" x14ac:dyDescent="0.2">
      <c r="A107" s="67" t="s">
        <v>138</v>
      </c>
      <c r="B107" s="68">
        <v>81.180000000000007</v>
      </c>
      <c r="C107" s="67" t="s">
        <v>139</v>
      </c>
      <c r="D107" s="69">
        <v>44691</v>
      </c>
      <c r="E107" s="67">
        <v>3834</v>
      </c>
      <c r="F107" s="67">
        <v>3658</v>
      </c>
      <c r="G107" s="67">
        <v>3297</v>
      </c>
    </row>
    <row r="108" spans="1:7" x14ac:dyDescent="0.2">
      <c r="A108" s="67" t="s">
        <v>140</v>
      </c>
      <c r="B108" s="68">
        <v>3509.48</v>
      </c>
      <c r="C108" s="67">
        <v>141000071</v>
      </c>
      <c r="D108" s="69">
        <v>44692</v>
      </c>
      <c r="E108" s="67">
        <v>4469</v>
      </c>
      <c r="F108" s="67">
        <v>4226</v>
      </c>
      <c r="G108" s="67">
        <v>3993</v>
      </c>
    </row>
    <row r="109" spans="1:7" x14ac:dyDescent="0.2">
      <c r="A109" s="67" t="s">
        <v>223</v>
      </c>
      <c r="B109" s="68">
        <v>3230.8</v>
      </c>
      <c r="C109" s="67" t="s">
        <v>237</v>
      </c>
      <c r="D109" s="69">
        <v>44692</v>
      </c>
      <c r="E109" s="67">
        <v>3894</v>
      </c>
      <c r="F109" s="67">
        <v>3295</v>
      </c>
      <c r="G109" s="67">
        <v>2985</v>
      </c>
    </row>
    <row r="110" spans="1:7" x14ac:dyDescent="0.2">
      <c r="A110" s="67" t="s">
        <v>135</v>
      </c>
      <c r="B110" s="68">
        <v>182.23</v>
      </c>
      <c r="C110" s="67" t="s">
        <v>134</v>
      </c>
      <c r="D110" s="69">
        <v>44692</v>
      </c>
      <c r="E110" s="67">
        <v>4468</v>
      </c>
      <c r="F110" s="67">
        <v>3859</v>
      </c>
      <c r="G110" s="67">
        <v>3560</v>
      </c>
    </row>
    <row r="111" spans="1:7" x14ac:dyDescent="0.2">
      <c r="A111" s="67" t="s">
        <v>135</v>
      </c>
      <c r="B111" s="68">
        <v>509.73</v>
      </c>
      <c r="C111" s="67" t="s">
        <v>134</v>
      </c>
      <c r="D111" s="69">
        <v>44692</v>
      </c>
      <c r="E111" s="67">
        <v>4468</v>
      </c>
      <c r="F111" s="67">
        <v>3859</v>
      </c>
      <c r="G111" s="67">
        <v>3560</v>
      </c>
    </row>
    <row r="112" spans="1:7" x14ac:dyDescent="0.2">
      <c r="A112" s="67" t="s">
        <v>136</v>
      </c>
      <c r="B112" s="68">
        <v>592.51</v>
      </c>
      <c r="C112" s="67" t="s">
        <v>134</v>
      </c>
      <c r="D112" s="69">
        <v>44692</v>
      </c>
      <c r="E112" s="67">
        <v>3312</v>
      </c>
      <c r="F112" s="67">
        <v>3883</v>
      </c>
      <c r="G112" s="67">
        <v>3571</v>
      </c>
    </row>
    <row r="113" spans="1:7" x14ac:dyDescent="0.2">
      <c r="A113" s="67" t="s">
        <v>136</v>
      </c>
      <c r="B113" s="68">
        <v>291.01</v>
      </c>
      <c r="C113" s="67" t="s">
        <v>134</v>
      </c>
      <c r="D113" s="69">
        <v>44692</v>
      </c>
      <c r="E113" s="67">
        <v>3312</v>
      </c>
      <c r="F113" s="67">
        <v>3883</v>
      </c>
      <c r="G113" s="67">
        <v>3571</v>
      </c>
    </row>
    <row r="114" spans="1:7" x14ac:dyDescent="0.2">
      <c r="A114" s="67" t="s">
        <v>137</v>
      </c>
      <c r="B114" s="68">
        <v>616.22</v>
      </c>
      <c r="C114" s="67" t="s">
        <v>134</v>
      </c>
      <c r="D114" s="69">
        <v>44692</v>
      </c>
      <c r="E114" s="67">
        <v>4783</v>
      </c>
      <c r="F114" s="67">
        <v>3836</v>
      </c>
      <c r="G114" s="67">
        <v>3483</v>
      </c>
    </row>
    <row r="115" spans="1:7" x14ac:dyDescent="0.2">
      <c r="A115" s="67" t="s">
        <v>161</v>
      </c>
      <c r="B115" s="68">
        <v>205.01</v>
      </c>
      <c r="C115" s="67" t="s">
        <v>134</v>
      </c>
      <c r="D115" s="69">
        <v>44692</v>
      </c>
      <c r="E115" s="67">
        <v>4306</v>
      </c>
      <c r="F115" s="67">
        <v>4103</v>
      </c>
      <c r="G115" s="67">
        <v>3844</v>
      </c>
    </row>
    <row r="116" spans="1:7" x14ac:dyDescent="0.2">
      <c r="A116" s="67" t="s">
        <v>161</v>
      </c>
      <c r="B116" s="68">
        <v>692.81</v>
      </c>
      <c r="C116" s="67" t="s">
        <v>134</v>
      </c>
      <c r="D116" s="69">
        <v>44692</v>
      </c>
      <c r="E116" s="67">
        <v>4416</v>
      </c>
      <c r="F116" s="67">
        <v>4103</v>
      </c>
      <c r="G116" s="67">
        <v>3844</v>
      </c>
    </row>
    <row r="117" spans="1:7" x14ac:dyDescent="0.2">
      <c r="A117" s="67" t="s">
        <v>135</v>
      </c>
      <c r="B117" s="68">
        <v>212.7</v>
      </c>
      <c r="C117" s="67" t="s">
        <v>134</v>
      </c>
      <c r="D117" s="69">
        <v>44693</v>
      </c>
      <c r="E117" s="67">
        <v>4473</v>
      </c>
      <c r="F117" s="67">
        <v>2806</v>
      </c>
      <c r="G117" s="67">
        <v>2531</v>
      </c>
    </row>
    <row r="118" spans="1:7" x14ac:dyDescent="0.2">
      <c r="A118" s="67" t="s">
        <v>135</v>
      </c>
      <c r="B118" s="68">
        <v>659.89</v>
      </c>
      <c r="C118" s="67" t="s">
        <v>134</v>
      </c>
      <c r="D118" s="69">
        <v>44693</v>
      </c>
      <c r="E118" s="67">
        <v>4473</v>
      </c>
      <c r="F118" s="67">
        <v>2806</v>
      </c>
      <c r="G118" s="67">
        <v>2531</v>
      </c>
    </row>
    <row r="119" spans="1:7" x14ac:dyDescent="0.2">
      <c r="A119" s="67" t="s">
        <v>136</v>
      </c>
      <c r="B119" s="68">
        <v>557.6</v>
      </c>
      <c r="C119" s="67" t="s">
        <v>134</v>
      </c>
      <c r="D119" s="69">
        <v>44693</v>
      </c>
      <c r="E119" s="67">
        <v>4363</v>
      </c>
      <c r="F119" s="67">
        <v>2670</v>
      </c>
      <c r="G119" s="67">
        <v>2409</v>
      </c>
    </row>
    <row r="120" spans="1:7" x14ac:dyDescent="0.2">
      <c r="A120" s="67" t="s">
        <v>136</v>
      </c>
      <c r="B120" s="68">
        <v>325.31</v>
      </c>
      <c r="C120" s="67" t="s">
        <v>134</v>
      </c>
      <c r="D120" s="69">
        <v>44693</v>
      </c>
      <c r="E120" s="67">
        <v>4363</v>
      </c>
      <c r="F120" s="67">
        <v>2670</v>
      </c>
      <c r="G120" s="67">
        <v>2409</v>
      </c>
    </row>
    <row r="121" spans="1:7" x14ac:dyDescent="0.2">
      <c r="A121" s="67" t="s">
        <v>137</v>
      </c>
      <c r="B121" s="68">
        <v>577.78</v>
      </c>
      <c r="C121" s="67" t="s">
        <v>134</v>
      </c>
      <c r="D121" s="69">
        <v>44693</v>
      </c>
      <c r="E121" s="67">
        <v>4727</v>
      </c>
      <c r="F121" s="67">
        <v>2729</v>
      </c>
      <c r="G121" s="67">
        <v>2486</v>
      </c>
    </row>
    <row r="122" spans="1:7" x14ac:dyDescent="0.2">
      <c r="A122" s="67" t="s">
        <v>161</v>
      </c>
      <c r="B122" s="68">
        <v>267.70999999999998</v>
      </c>
      <c r="C122" s="67" t="s">
        <v>134</v>
      </c>
      <c r="D122" s="69">
        <v>44693</v>
      </c>
      <c r="E122" s="67">
        <v>4126</v>
      </c>
      <c r="F122" s="67">
        <v>3480</v>
      </c>
      <c r="G122" s="67">
        <v>3176</v>
      </c>
    </row>
    <row r="123" spans="1:7" x14ac:dyDescent="0.2">
      <c r="A123" s="67" t="s">
        <v>161</v>
      </c>
      <c r="B123" s="68">
        <v>523.14</v>
      </c>
      <c r="C123" s="67" t="s">
        <v>134</v>
      </c>
      <c r="D123" s="69">
        <v>44693</v>
      </c>
      <c r="E123" s="67">
        <v>4321</v>
      </c>
      <c r="F123" s="67">
        <v>3480</v>
      </c>
      <c r="G123" s="67">
        <v>3176</v>
      </c>
    </row>
    <row r="124" spans="1:7" x14ac:dyDescent="0.2">
      <c r="A124" s="67" t="s">
        <v>138</v>
      </c>
      <c r="B124" s="68">
        <v>243.29</v>
      </c>
      <c r="C124" s="67" t="s">
        <v>139</v>
      </c>
      <c r="D124" s="69">
        <v>44693</v>
      </c>
      <c r="E124" s="67">
        <v>4984</v>
      </c>
      <c r="F124" s="67">
        <v>3809</v>
      </c>
      <c r="G124" s="67">
        <v>3461</v>
      </c>
    </row>
    <row r="125" spans="1:7" x14ac:dyDescent="0.2">
      <c r="A125" s="67" t="s">
        <v>126</v>
      </c>
      <c r="B125" s="68">
        <v>3504.94</v>
      </c>
      <c r="C125" s="67" t="s">
        <v>238</v>
      </c>
      <c r="D125" s="69">
        <v>44694</v>
      </c>
      <c r="E125" s="67">
        <v>3593</v>
      </c>
      <c r="F125" s="67">
        <v>2610</v>
      </c>
      <c r="G125" s="67">
        <v>2286</v>
      </c>
    </row>
    <row r="126" spans="1:7" x14ac:dyDescent="0.2">
      <c r="A126" s="67" t="s">
        <v>128</v>
      </c>
      <c r="B126" s="68">
        <v>3500.04</v>
      </c>
      <c r="C126" s="67">
        <v>141000498</v>
      </c>
      <c r="D126" s="69">
        <v>44694</v>
      </c>
      <c r="E126" s="67">
        <v>4241</v>
      </c>
      <c r="F126" s="67">
        <v>3205</v>
      </c>
      <c r="G126" s="67">
        <v>2833</v>
      </c>
    </row>
    <row r="127" spans="1:7" x14ac:dyDescent="0.2">
      <c r="A127" s="67" t="s">
        <v>140</v>
      </c>
      <c r="B127" s="68">
        <v>3621.33</v>
      </c>
      <c r="C127" s="67">
        <v>161001286</v>
      </c>
      <c r="D127" s="69">
        <v>44694</v>
      </c>
      <c r="E127" s="67">
        <v>4777</v>
      </c>
      <c r="F127" s="67">
        <v>3213</v>
      </c>
      <c r="G127" s="67">
        <v>2941</v>
      </c>
    </row>
    <row r="128" spans="1:7" x14ac:dyDescent="0.2">
      <c r="A128" s="67" t="s">
        <v>167</v>
      </c>
      <c r="B128" s="68">
        <v>3481.27</v>
      </c>
      <c r="C128" s="67" t="s">
        <v>239</v>
      </c>
      <c r="D128" s="69">
        <v>44694</v>
      </c>
      <c r="E128" s="67">
        <v>3886</v>
      </c>
      <c r="F128" s="67">
        <v>2488</v>
      </c>
      <c r="G128" s="67">
        <v>2267</v>
      </c>
    </row>
    <row r="129" spans="1:7" x14ac:dyDescent="0.2">
      <c r="A129" s="67" t="s">
        <v>153</v>
      </c>
      <c r="B129" s="68">
        <v>4312.53</v>
      </c>
      <c r="C129" s="67">
        <v>261000055</v>
      </c>
      <c r="D129" s="69">
        <v>44694</v>
      </c>
      <c r="E129" s="67">
        <v>3443</v>
      </c>
      <c r="F129" s="67">
        <v>3239</v>
      </c>
      <c r="G129" s="67">
        <v>2867</v>
      </c>
    </row>
    <row r="130" spans="1:7" x14ac:dyDescent="0.2">
      <c r="A130" s="67" t="s">
        <v>135</v>
      </c>
      <c r="B130" s="68">
        <v>244.64</v>
      </c>
      <c r="C130" s="67" t="s">
        <v>134</v>
      </c>
      <c r="D130" s="69">
        <v>44694</v>
      </c>
      <c r="E130" s="67">
        <v>4738</v>
      </c>
      <c r="F130" s="67">
        <v>2577</v>
      </c>
      <c r="G130" s="67">
        <v>2285</v>
      </c>
    </row>
    <row r="131" spans="1:7" x14ac:dyDescent="0.2">
      <c r="A131" s="67" t="s">
        <v>135</v>
      </c>
      <c r="B131" s="68">
        <v>803.14</v>
      </c>
      <c r="C131" s="67" t="s">
        <v>134</v>
      </c>
      <c r="D131" s="69">
        <v>44694</v>
      </c>
      <c r="E131" s="67">
        <v>4738</v>
      </c>
      <c r="F131" s="67">
        <v>2577</v>
      </c>
      <c r="G131" s="67">
        <v>2285</v>
      </c>
    </row>
    <row r="132" spans="1:7" x14ac:dyDescent="0.2">
      <c r="A132" s="67" t="s">
        <v>136</v>
      </c>
      <c r="B132" s="68">
        <v>761.03</v>
      </c>
      <c r="C132" s="67" t="s">
        <v>134</v>
      </c>
      <c r="D132" s="69">
        <v>44694</v>
      </c>
      <c r="E132" s="67">
        <v>4576</v>
      </c>
      <c r="F132" s="67">
        <v>2364</v>
      </c>
      <c r="G132" s="67">
        <v>2082</v>
      </c>
    </row>
    <row r="133" spans="1:7" x14ac:dyDescent="0.2">
      <c r="A133" s="67" t="s">
        <v>136</v>
      </c>
      <c r="B133" s="68">
        <v>413.12</v>
      </c>
      <c r="C133" s="67" t="s">
        <v>134</v>
      </c>
      <c r="D133" s="69">
        <v>44694</v>
      </c>
      <c r="E133" s="67">
        <v>4576</v>
      </c>
      <c r="F133" s="67">
        <v>2364</v>
      </c>
      <c r="G133" s="67">
        <v>2082</v>
      </c>
    </row>
    <row r="134" spans="1:7" x14ac:dyDescent="0.2">
      <c r="A134" s="67" t="s">
        <v>137</v>
      </c>
      <c r="B134" s="68">
        <v>1051.17</v>
      </c>
      <c r="C134" s="67" t="s">
        <v>134</v>
      </c>
      <c r="D134" s="69">
        <v>44694</v>
      </c>
      <c r="E134" s="67">
        <v>4213</v>
      </c>
      <c r="F134" s="67">
        <v>3100</v>
      </c>
      <c r="G134" s="67">
        <v>2767</v>
      </c>
    </row>
    <row r="135" spans="1:7" x14ac:dyDescent="0.2">
      <c r="A135" s="67" t="s">
        <v>161</v>
      </c>
      <c r="B135" s="68">
        <v>291.62</v>
      </c>
      <c r="C135" s="67" t="s">
        <v>134</v>
      </c>
      <c r="D135" s="69">
        <v>44694</v>
      </c>
      <c r="E135" s="67">
        <v>4324</v>
      </c>
      <c r="F135" s="67">
        <v>3224</v>
      </c>
      <c r="G135" s="67">
        <v>2914</v>
      </c>
    </row>
    <row r="136" spans="1:7" x14ac:dyDescent="0.2">
      <c r="A136" s="67" t="s">
        <v>161</v>
      </c>
      <c r="B136" s="68">
        <v>490.69</v>
      </c>
      <c r="C136" s="67" t="s">
        <v>134</v>
      </c>
      <c r="D136" s="69">
        <v>44694</v>
      </c>
      <c r="E136" s="67">
        <v>4491</v>
      </c>
      <c r="F136" s="67">
        <v>3224</v>
      </c>
      <c r="G136" s="67">
        <v>2914</v>
      </c>
    </row>
    <row r="137" spans="1:7" x14ac:dyDescent="0.2">
      <c r="A137" s="67" t="s">
        <v>138</v>
      </c>
      <c r="B137" s="68">
        <v>155.22</v>
      </c>
      <c r="C137" s="67" t="s">
        <v>139</v>
      </c>
      <c r="D137" s="69">
        <v>44694</v>
      </c>
      <c r="E137" s="67">
        <v>4849</v>
      </c>
      <c r="F137" s="67">
        <v>3550</v>
      </c>
      <c r="G137" s="67">
        <v>3194</v>
      </c>
    </row>
    <row r="138" spans="1:7" x14ac:dyDescent="0.2">
      <c r="A138" s="67" t="s">
        <v>124</v>
      </c>
      <c r="B138" s="68">
        <v>3940</v>
      </c>
      <c r="C138" s="67">
        <v>161000069</v>
      </c>
      <c r="D138" s="69">
        <v>44695</v>
      </c>
      <c r="E138" s="67">
        <v>3189</v>
      </c>
      <c r="F138" s="67">
        <v>3834</v>
      </c>
      <c r="G138" s="67">
        <v>3418</v>
      </c>
    </row>
    <row r="139" spans="1:7" x14ac:dyDescent="0.2">
      <c r="A139" s="67" t="s">
        <v>140</v>
      </c>
      <c r="B139" s="68">
        <v>3879.15</v>
      </c>
      <c r="C139" s="67">
        <v>161001287</v>
      </c>
      <c r="D139" s="69">
        <v>44695</v>
      </c>
      <c r="E139" s="67">
        <v>4740</v>
      </c>
      <c r="F139" s="67">
        <v>3609</v>
      </c>
      <c r="G139" s="67">
        <v>3182</v>
      </c>
    </row>
    <row r="140" spans="1:7" x14ac:dyDescent="0.2">
      <c r="A140" s="67" t="s">
        <v>145</v>
      </c>
      <c r="B140" s="68">
        <v>3649.42</v>
      </c>
      <c r="C140" s="67" t="s">
        <v>240</v>
      </c>
      <c r="D140" s="69">
        <v>44695</v>
      </c>
      <c r="E140" s="67">
        <v>3508</v>
      </c>
      <c r="F140" s="67">
        <v>3568</v>
      </c>
      <c r="G140" s="67">
        <v>3248</v>
      </c>
    </row>
    <row r="141" spans="1:7" x14ac:dyDescent="0.2">
      <c r="A141" s="67" t="s">
        <v>135</v>
      </c>
      <c r="B141" s="68">
        <v>208.42</v>
      </c>
      <c r="C141" s="67" t="s">
        <v>134</v>
      </c>
      <c r="D141" s="69">
        <v>44695</v>
      </c>
      <c r="E141" s="67">
        <v>3951</v>
      </c>
      <c r="F141" s="67">
        <v>3173</v>
      </c>
      <c r="G141" s="67">
        <v>2898</v>
      </c>
    </row>
    <row r="142" spans="1:7" x14ac:dyDescent="0.2">
      <c r="A142" s="67" t="s">
        <v>135</v>
      </c>
      <c r="B142" s="68">
        <v>741.36</v>
      </c>
      <c r="C142" s="67" t="s">
        <v>134</v>
      </c>
      <c r="D142" s="69">
        <v>44695</v>
      </c>
      <c r="E142" s="67">
        <v>3951</v>
      </c>
      <c r="F142" s="67">
        <v>3173</v>
      </c>
      <c r="G142" s="67">
        <v>2898</v>
      </c>
    </row>
    <row r="143" spans="1:7" x14ac:dyDescent="0.2">
      <c r="A143" s="67" t="s">
        <v>136</v>
      </c>
      <c r="B143" s="68">
        <v>473.29</v>
      </c>
      <c r="C143" s="67" t="s">
        <v>134</v>
      </c>
      <c r="D143" s="69">
        <v>44695</v>
      </c>
      <c r="E143" s="67">
        <v>3982</v>
      </c>
      <c r="F143" s="67">
        <v>3649</v>
      </c>
      <c r="G143" s="67">
        <v>3302</v>
      </c>
    </row>
    <row r="144" spans="1:7" x14ac:dyDescent="0.2">
      <c r="A144" s="67" t="s">
        <v>136</v>
      </c>
      <c r="B144" s="68">
        <v>246.07</v>
      </c>
      <c r="C144" s="67" t="s">
        <v>134</v>
      </c>
      <c r="D144" s="69">
        <v>44695</v>
      </c>
      <c r="E144" s="67">
        <v>3982</v>
      </c>
      <c r="F144" s="67">
        <v>3649</v>
      </c>
      <c r="G144" s="67">
        <v>3302</v>
      </c>
    </row>
    <row r="145" spans="1:7" x14ac:dyDescent="0.2">
      <c r="A145" s="67" t="s">
        <v>137</v>
      </c>
      <c r="B145" s="68">
        <v>933.08</v>
      </c>
      <c r="C145" s="67" t="s">
        <v>134</v>
      </c>
      <c r="D145" s="69">
        <v>44695</v>
      </c>
      <c r="E145" s="67">
        <v>4787</v>
      </c>
      <c r="F145" s="67">
        <v>3168</v>
      </c>
      <c r="G145" s="67">
        <v>2848</v>
      </c>
    </row>
    <row r="146" spans="1:7" x14ac:dyDescent="0.2">
      <c r="A146" s="67" t="s">
        <v>161</v>
      </c>
      <c r="B146" s="68">
        <v>378.26</v>
      </c>
      <c r="C146" s="67" t="s">
        <v>134</v>
      </c>
      <c r="D146" s="69">
        <v>44695</v>
      </c>
      <c r="E146" s="67">
        <v>4564</v>
      </c>
      <c r="F146" s="67">
        <v>3282</v>
      </c>
      <c r="G146" s="67">
        <v>2917</v>
      </c>
    </row>
    <row r="147" spans="1:7" x14ac:dyDescent="0.2">
      <c r="A147" s="67" t="s">
        <v>161</v>
      </c>
      <c r="B147" s="68">
        <v>582.55999999999995</v>
      </c>
      <c r="C147" s="67" t="s">
        <v>134</v>
      </c>
      <c r="D147" s="69">
        <v>44695</v>
      </c>
      <c r="E147" s="67">
        <v>3960</v>
      </c>
      <c r="F147" s="67">
        <v>3282</v>
      </c>
      <c r="G147" s="67">
        <v>2917</v>
      </c>
    </row>
    <row r="148" spans="1:7" x14ac:dyDescent="0.2">
      <c r="A148" s="67" t="s">
        <v>138</v>
      </c>
      <c r="B148" s="68">
        <v>132.55000000000001</v>
      </c>
      <c r="C148" s="67" t="s">
        <v>139</v>
      </c>
      <c r="D148" s="69">
        <v>44695</v>
      </c>
      <c r="E148" s="67">
        <v>4395</v>
      </c>
      <c r="F148" s="67">
        <v>3720</v>
      </c>
      <c r="G148" s="67">
        <v>3369</v>
      </c>
    </row>
    <row r="149" spans="1:7" x14ac:dyDescent="0.2">
      <c r="A149" s="67" t="s">
        <v>126</v>
      </c>
      <c r="B149" s="68">
        <v>3451.16</v>
      </c>
      <c r="C149" s="67" t="s">
        <v>241</v>
      </c>
      <c r="D149" s="69">
        <v>44696</v>
      </c>
      <c r="E149" s="67">
        <v>2635</v>
      </c>
      <c r="F149" s="67">
        <v>3328</v>
      </c>
      <c r="G149" s="67">
        <v>2989</v>
      </c>
    </row>
    <row r="150" spans="1:7" x14ac:dyDescent="0.2">
      <c r="A150" s="67" t="s">
        <v>135</v>
      </c>
      <c r="B150" s="68">
        <v>466.96</v>
      </c>
      <c r="C150" s="67" t="s">
        <v>134</v>
      </c>
      <c r="D150" s="69">
        <v>44696</v>
      </c>
      <c r="E150" s="67">
        <v>4611</v>
      </c>
      <c r="F150" s="67">
        <v>3028</v>
      </c>
      <c r="G150" s="67">
        <v>2721</v>
      </c>
    </row>
    <row r="151" spans="1:7" x14ac:dyDescent="0.2">
      <c r="A151" s="67" t="s">
        <v>135</v>
      </c>
      <c r="B151" s="68">
        <v>712.67</v>
      </c>
      <c r="C151" s="67" t="s">
        <v>134</v>
      </c>
      <c r="D151" s="69">
        <v>44696</v>
      </c>
      <c r="E151" s="67">
        <v>4611</v>
      </c>
      <c r="F151" s="67">
        <v>3028</v>
      </c>
      <c r="G151" s="67">
        <v>2721</v>
      </c>
    </row>
    <row r="152" spans="1:7" x14ac:dyDescent="0.2">
      <c r="A152" s="67" t="s">
        <v>136</v>
      </c>
      <c r="B152" s="68">
        <v>560.71</v>
      </c>
      <c r="C152" s="67" t="s">
        <v>134</v>
      </c>
      <c r="D152" s="69">
        <v>44696</v>
      </c>
      <c r="E152" s="67">
        <v>4849</v>
      </c>
      <c r="F152" s="67">
        <v>3599</v>
      </c>
      <c r="G152" s="67">
        <v>3301</v>
      </c>
    </row>
    <row r="153" spans="1:7" x14ac:dyDescent="0.2">
      <c r="A153" s="67" t="s">
        <v>137</v>
      </c>
      <c r="B153" s="68">
        <v>929.22</v>
      </c>
      <c r="C153" s="67" t="s">
        <v>134</v>
      </c>
      <c r="D153" s="69">
        <v>44696</v>
      </c>
      <c r="E153" s="67">
        <v>4603</v>
      </c>
      <c r="F153" s="67">
        <v>3670</v>
      </c>
      <c r="G153" s="67">
        <v>3378</v>
      </c>
    </row>
    <row r="154" spans="1:7" x14ac:dyDescent="0.2">
      <c r="A154" s="67" t="s">
        <v>161</v>
      </c>
      <c r="B154" s="68">
        <v>440.14</v>
      </c>
      <c r="C154" s="67" t="s">
        <v>134</v>
      </c>
      <c r="D154" s="69">
        <v>44696</v>
      </c>
      <c r="E154" s="67">
        <v>3866</v>
      </c>
      <c r="F154" s="67">
        <v>3295</v>
      </c>
      <c r="G154" s="67">
        <v>2926</v>
      </c>
    </row>
    <row r="155" spans="1:7" x14ac:dyDescent="0.2">
      <c r="A155" s="67" t="s">
        <v>161</v>
      </c>
      <c r="B155" s="68">
        <v>491.55</v>
      </c>
      <c r="C155" s="67" t="s">
        <v>134</v>
      </c>
      <c r="D155" s="69">
        <v>44696</v>
      </c>
      <c r="E155" s="67">
        <v>4540</v>
      </c>
      <c r="F155" s="67">
        <v>3295</v>
      </c>
      <c r="G155" s="67">
        <v>2926</v>
      </c>
    </row>
    <row r="156" spans="1:7" x14ac:dyDescent="0.2">
      <c r="A156" s="67" t="s">
        <v>138</v>
      </c>
      <c r="B156" s="68">
        <v>160.02000000000001</v>
      </c>
      <c r="C156" s="67" t="s">
        <v>139</v>
      </c>
      <c r="D156" s="69">
        <v>44696</v>
      </c>
      <c r="E156" s="67">
        <v>5178</v>
      </c>
      <c r="F156" s="67">
        <v>3972</v>
      </c>
      <c r="G156" s="67">
        <v>3659</v>
      </c>
    </row>
    <row r="157" spans="1:7" x14ac:dyDescent="0.2">
      <c r="A157" s="67" t="s">
        <v>242</v>
      </c>
      <c r="B157" s="68">
        <v>3550.35</v>
      </c>
      <c r="C157" s="67">
        <v>161000071</v>
      </c>
      <c r="D157" s="69">
        <v>44697</v>
      </c>
      <c r="E157" s="67">
        <v>3189</v>
      </c>
      <c r="F157" s="67">
        <v>3312</v>
      </c>
      <c r="G157" s="67">
        <v>2989</v>
      </c>
    </row>
    <row r="158" spans="1:7" x14ac:dyDescent="0.2">
      <c r="A158" s="67" t="s">
        <v>126</v>
      </c>
      <c r="B158" s="68">
        <v>3050.15</v>
      </c>
      <c r="C158" s="67" t="s">
        <v>243</v>
      </c>
      <c r="D158" s="69">
        <v>44697</v>
      </c>
      <c r="E158" s="67">
        <v>3158</v>
      </c>
      <c r="F158" s="67">
        <v>2614</v>
      </c>
      <c r="G158" s="67">
        <v>2445</v>
      </c>
    </row>
    <row r="159" spans="1:7" x14ac:dyDescent="0.2">
      <c r="A159" s="67" t="s">
        <v>126</v>
      </c>
      <c r="B159" s="68">
        <v>3270.42</v>
      </c>
      <c r="C159" s="67" t="s">
        <v>244</v>
      </c>
      <c r="D159" s="69">
        <v>44697</v>
      </c>
      <c r="E159" s="67">
        <v>2894</v>
      </c>
      <c r="F159" s="67">
        <v>3334</v>
      </c>
      <c r="G159" s="67">
        <v>3043</v>
      </c>
    </row>
    <row r="160" spans="1:7" x14ac:dyDescent="0.2">
      <c r="A160" s="67" t="s">
        <v>140</v>
      </c>
      <c r="B160" s="68">
        <v>3476.39</v>
      </c>
      <c r="C160" s="67">
        <v>161001288</v>
      </c>
      <c r="D160" s="69">
        <v>44697</v>
      </c>
      <c r="E160" s="67">
        <v>4671</v>
      </c>
      <c r="F160" s="67">
        <v>3757</v>
      </c>
      <c r="G160" s="67">
        <v>3347</v>
      </c>
    </row>
    <row r="161" spans="1:7" x14ac:dyDescent="0.2">
      <c r="A161" s="67" t="s">
        <v>135</v>
      </c>
      <c r="B161" s="68">
        <v>553.54</v>
      </c>
      <c r="C161" s="67" t="s">
        <v>134</v>
      </c>
      <c r="D161" s="69">
        <v>44697</v>
      </c>
      <c r="E161" s="67">
        <v>4581</v>
      </c>
      <c r="F161" s="67">
        <v>4567</v>
      </c>
      <c r="G161" s="67">
        <v>4234</v>
      </c>
    </row>
    <row r="162" spans="1:7" x14ac:dyDescent="0.2">
      <c r="A162" s="67" t="s">
        <v>135</v>
      </c>
      <c r="B162" s="68">
        <v>708.09</v>
      </c>
      <c r="C162" s="67" t="s">
        <v>134</v>
      </c>
      <c r="D162" s="69">
        <v>44697</v>
      </c>
      <c r="E162" s="67">
        <v>4581</v>
      </c>
      <c r="F162" s="67">
        <v>4567</v>
      </c>
      <c r="G162" s="67">
        <v>4234</v>
      </c>
    </row>
    <row r="163" spans="1:7" x14ac:dyDescent="0.2">
      <c r="A163" s="67" t="s">
        <v>136</v>
      </c>
      <c r="B163" s="68">
        <v>589.76</v>
      </c>
      <c r="C163" s="67" t="s">
        <v>134</v>
      </c>
      <c r="D163" s="69">
        <v>44697</v>
      </c>
      <c r="E163" s="67">
        <v>4404</v>
      </c>
      <c r="F163" s="67">
        <v>3835</v>
      </c>
      <c r="G163" s="67">
        <v>3547</v>
      </c>
    </row>
    <row r="164" spans="1:7" x14ac:dyDescent="0.2">
      <c r="A164" s="67" t="s">
        <v>137</v>
      </c>
      <c r="B164" s="68">
        <v>784.54</v>
      </c>
      <c r="C164" s="67" t="s">
        <v>134</v>
      </c>
      <c r="D164" s="69">
        <v>44697</v>
      </c>
      <c r="E164" s="67">
        <v>4945</v>
      </c>
      <c r="F164" s="67">
        <v>3317</v>
      </c>
      <c r="G164" s="67">
        <v>2975</v>
      </c>
    </row>
    <row r="165" spans="1:7" x14ac:dyDescent="0.2">
      <c r="A165" s="67" t="s">
        <v>161</v>
      </c>
      <c r="B165" s="68">
        <v>178.43</v>
      </c>
      <c r="C165" s="67" t="s">
        <v>134</v>
      </c>
      <c r="D165" s="69">
        <v>44697</v>
      </c>
      <c r="E165" s="67">
        <v>4436</v>
      </c>
      <c r="F165" s="67">
        <v>4664</v>
      </c>
      <c r="G165" s="67">
        <v>4275</v>
      </c>
    </row>
    <row r="166" spans="1:7" x14ac:dyDescent="0.2">
      <c r="A166" s="67" t="s">
        <v>161</v>
      </c>
      <c r="B166" s="68">
        <v>493.91</v>
      </c>
      <c r="C166" s="67" t="s">
        <v>134</v>
      </c>
      <c r="D166" s="69">
        <v>44697</v>
      </c>
      <c r="E166" s="67">
        <v>5152</v>
      </c>
      <c r="F166" s="67">
        <v>4664</v>
      </c>
      <c r="G166" s="67">
        <v>4275</v>
      </c>
    </row>
    <row r="167" spans="1:7" x14ac:dyDescent="0.2">
      <c r="A167" s="67" t="s">
        <v>138</v>
      </c>
      <c r="B167" s="68">
        <v>124.53</v>
      </c>
      <c r="C167" s="67" t="s">
        <v>139</v>
      </c>
      <c r="D167" s="69">
        <v>44697</v>
      </c>
      <c r="E167" s="67">
        <v>4939</v>
      </c>
      <c r="F167" s="67">
        <v>3719</v>
      </c>
      <c r="G167" s="67">
        <v>3354</v>
      </c>
    </row>
    <row r="168" spans="1:7" x14ac:dyDescent="0.2">
      <c r="A168" s="67" t="s">
        <v>242</v>
      </c>
      <c r="B168" s="68">
        <v>3924.02</v>
      </c>
      <c r="C168" s="67">
        <v>161000072</v>
      </c>
      <c r="D168" s="69">
        <v>44698</v>
      </c>
      <c r="E168" s="67">
        <v>3189</v>
      </c>
      <c r="F168" s="67">
        <v>3296</v>
      </c>
      <c r="G168" s="67">
        <v>2953</v>
      </c>
    </row>
    <row r="169" spans="1:7" x14ac:dyDescent="0.2">
      <c r="A169" s="67" t="s">
        <v>140</v>
      </c>
      <c r="B169" s="68">
        <v>3469.42</v>
      </c>
      <c r="C169" s="67">
        <v>161001289</v>
      </c>
      <c r="D169" s="69">
        <v>44698</v>
      </c>
      <c r="E169" s="67">
        <v>4777</v>
      </c>
      <c r="F169" s="67">
        <v>5229</v>
      </c>
      <c r="G169" s="67">
        <v>4811</v>
      </c>
    </row>
    <row r="170" spans="1:7" x14ac:dyDescent="0.2">
      <c r="A170" s="67" t="s">
        <v>135</v>
      </c>
      <c r="B170" s="68">
        <v>478.19</v>
      </c>
      <c r="C170" s="67" t="s">
        <v>134</v>
      </c>
      <c r="D170" s="69">
        <v>44698</v>
      </c>
      <c r="E170" s="67">
        <v>3639</v>
      </c>
      <c r="F170" s="67">
        <v>3328</v>
      </c>
      <c r="G170" s="67">
        <v>2976</v>
      </c>
    </row>
    <row r="171" spans="1:7" x14ac:dyDescent="0.2">
      <c r="A171" s="67" t="s">
        <v>135</v>
      </c>
      <c r="B171" s="68">
        <v>786.9</v>
      </c>
      <c r="C171" s="67" t="s">
        <v>134</v>
      </c>
      <c r="D171" s="69">
        <v>44698</v>
      </c>
      <c r="E171" s="67">
        <v>3639</v>
      </c>
      <c r="F171" s="67">
        <v>3328</v>
      </c>
      <c r="G171" s="67">
        <v>2976</v>
      </c>
    </row>
    <row r="172" spans="1:7" x14ac:dyDescent="0.2">
      <c r="A172" s="67" t="s">
        <v>136</v>
      </c>
      <c r="B172" s="68">
        <v>626.09</v>
      </c>
      <c r="C172" s="67" t="s">
        <v>134</v>
      </c>
      <c r="D172" s="69">
        <v>44698</v>
      </c>
      <c r="E172" s="67">
        <v>4184</v>
      </c>
      <c r="F172" s="67">
        <v>3067</v>
      </c>
      <c r="G172" s="67">
        <v>2695</v>
      </c>
    </row>
    <row r="173" spans="1:7" x14ac:dyDescent="0.2">
      <c r="A173" s="67" t="s">
        <v>137</v>
      </c>
      <c r="B173" s="68">
        <v>270.54000000000002</v>
      </c>
      <c r="C173" s="67" t="s">
        <v>134</v>
      </c>
      <c r="D173" s="69">
        <v>44698</v>
      </c>
      <c r="E173" s="67">
        <v>4616</v>
      </c>
      <c r="F173" s="67">
        <v>3419</v>
      </c>
      <c r="G173" s="67">
        <v>3109</v>
      </c>
    </row>
    <row r="174" spans="1:7" x14ac:dyDescent="0.2">
      <c r="A174" s="67" t="s">
        <v>161</v>
      </c>
      <c r="B174" s="68">
        <v>380.13</v>
      </c>
      <c r="C174" s="67" t="s">
        <v>134</v>
      </c>
      <c r="D174" s="69">
        <v>44698</v>
      </c>
      <c r="E174" s="67">
        <v>4481</v>
      </c>
      <c r="F174" s="67">
        <v>3176</v>
      </c>
      <c r="G174" s="67">
        <v>2838</v>
      </c>
    </row>
    <row r="175" spans="1:7" x14ac:dyDescent="0.2">
      <c r="A175" s="67" t="s">
        <v>161</v>
      </c>
      <c r="B175" s="68">
        <v>500.83</v>
      </c>
      <c r="C175" s="67" t="s">
        <v>134</v>
      </c>
      <c r="D175" s="69">
        <v>44698</v>
      </c>
      <c r="E175" s="67">
        <v>4532</v>
      </c>
      <c r="F175" s="67">
        <v>3176</v>
      </c>
      <c r="G175" s="67">
        <v>2838</v>
      </c>
    </row>
    <row r="176" spans="1:7" x14ac:dyDescent="0.2">
      <c r="A176" s="67" t="s">
        <v>138</v>
      </c>
      <c r="B176" s="68">
        <v>341.9</v>
      </c>
      <c r="C176" s="67" t="s">
        <v>139</v>
      </c>
      <c r="D176" s="69">
        <v>44698</v>
      </c>
      <c r="E176" s="67">
        <v>4665</v>
      </c>
      <c r="F176" s="67">
        <v>3866</v>
      </c>
      <c r="G176" s="67">
        <v>3564</v>
      </c>
    </row>
    <row r="177" spans="1:7" x14ac:dyDescent="0.2">
      <c r="A177" s="67" t="s">
        <v>126</v>
      </c>
      <c r="B177" s="68">
        <v>3514.39</v>
      </c>
      <c r="C177" s="67" t="s">
        <v>245</v>
      </c>
      <c r="D177" s="69">
        <v>44699</v>
      </c>
      <c r="E177" s="67">
        <v>2761</v>
      </c>
      <c r="F177" s="67">
        <v>2669</v>
      </c>
      <c r="G177" s="67">
        <v>2287</v>
      </c>
    </row>
    <row r="178" spans="1:7" x14ac:dyDescent="0.2">
      <c r="A178" s="67" t="s">
        <v>130</v>
      </c>
      <c r="B178" s="68">
        <v>3400.84</v>
      </c>
      <c r="C178" s="67" t="s">
        <v>246</v>
      </c>
      <c r="D178" s="69">
        <v>44699</v>
      </c>
      <c r="E178" s="67">
        <v>3679</v>
      </c>
      <c r="F178" s="67">
        <v>2940</v>
      </c>
      <c r="G178" s="67">
        <v>2576</v>
      </c>
    </row>
    <row r="179" spans="1:7" x14ac:dyDescent="0.2">
      <c r="A179" s="67" t="s">
        <v>225</v>
      </c>
      <c r="B179" s="68">
        <v>3940.08</v>
      </c>
      <c r="C179" s="67">
        <v>161003978</v>
      </c>
      <c r="D179" s="69">
        <v>44699</v>
      </c>
      <c r="E179" s="67">
        <v>3957</v>
      </c>
      <c r="F179" s="67">
        <v>1885</v>
      </c>
      <c r="G179" s="67">
        <v>1664</v>
      </c>
    </row>
    <row r="180" spans="1:7" x14ac:dyDescent="0.2">
      <c r="A180" s="67" t="s">
        <v>167</v>
      </c>
      <c r="B180" s="68">
        <v>3682.57</v>
      </c>
      <c r="C180" s="67" t="s">
        <v>247</v>
      </c>
      <c r="D180" s="69">
        <v>44699</v>
      </c>
      <c r="E180" s="67">
        <v>3433</v>
      </c>
      <c r="F180" s="67">
        <v>3463</v>
      </c>
      <c r="G180" s="67">
        <v>3031</v>
      </c>
    </row>
    <row r="181" spans="1:7" x14ac:dyDescent="0.2">
      <c r="A181" s="67" t="s">
        <v>135</v>
      </c>
      <c r="B181" s="68">
        <v>328.9</v>
      </c>
      <c r="C181" s="67" t="s">
        <v>134</v>
      </c>
      <c r="D181" s="69">
        <v>44699</v>
      </c>
      <c r="E181" s="67">
        <v>3597</v>
      </c>
      <c r="F181" s="67">
        <v>2151</v>
      </c>
      <c r="G181" s="67">
        <v>1943</v>
      </c>
    </row>
    <row r="182" spans="1:7" x14ac:dyDescent="0.2">
      <c r="A182" s="67" t="s">
        <v>135</v>
      </c>
      <c r="B182" s="68">
        <v>980.78</v>
      </c>
      <c r="C182" s="67" t="s">
        <v>134</v>
      </c>
      <c r="D182" s="69">
        <v>44699</v>
      </c>
      <c r="E182" s="67">
        <v>3597</v>
      </c>
      <c r="F182" s="67">
        <v>2151</v>
      </c>
      <c r="G182" s="67">
        <v>1943</v>
      </c>
    </row>
    <row r="183" spans="1:7" x14ac:dyDescent="0.2">
      <c r="A183" s="67" t="s">
        <v>136</v>
      </c>
      <c r="B183" s="68">
        <v>519.26</v>
      </c>
      <c r="C183" s="67" t="s">
        <v>134</v>
      </c>
      <c r="D183" s="69">
        <v>44699</v>
      </c>
      <c r="E183" s="67">
        <v>3939</v>
      </c>
      <c r="F183" s="67">
        <v>1544</v>
      </c>
      <c r="G183" s="67">
        <v>1386</v>
      </c>
    </row>
    <row r="184" spans="1:7" x14ac:dyDescent="0.2">
      <c r="A184" s="67" t="s">
        <v>137</v>
      </c>
      <c r="B184" s="68">
        <v>932.99</v>
      </c>
      <c r="C184" s="67" t="s">
        <v>134</v>
      </c>
      <c r="D184" s="69">
        <v>44699</v>
      </c>
      <c r="E184" s="67">
        <v>4396</v>
      </c>
      <c r="F184" s="67">
        <v>1583</v>
      </c>
      <c r="G184" s="67">
        <v>1409</v>
      </c>
    </row>
    <row r="185" spans="1:7" x14ac:dyDescent="0.2">
      <c r="A185" s="67" t="s">
        <v>161</v>
      </c>
      <c r="B185" s="68">
        <v>354.27</v>
      </c>
      <c r="C185" s="67" t="s">
        <v>134</v>
      </c>
      <c r="D185" s="69">
        <v>44699</v>
      </c>
      <c r="E185" s="67">
        <v>4502</v>
      </c>
      <c r="F185" s="67">
        <v>2263</v>
      </c>
      <c r="G185" s="67">
        <v>2034</v>
      </c>
    </row>
    <row r="186" spans="1:7" x14ac:dyDescent="0.2">
      <c r="A186" s="67" t="s">
        <v>161</v>
      </c>
      <c r="B186" s="68">
        <v>914.5</v>
      </c>
      <c r="C186" s="67" t="s">
        <v>134</v>
      </c>
      <c r="D186" s="69">
        <v>44699</v>
      </c>
      <c r="E186" s="67">
        <v>4773</v>
      </c>
      <c r="F186" s="67">
        <v>2263</v>
      </c>
      <c r="G186" s="67">
        <v>2034</v>
      </c>
    </row>
    <row r="187" spans="1:7" x14ac:dyDescent="0.2">
      <c r="A187" s="67" t="s">
        <v>126</v>
      </c>
      <c r="B187" s="68">
        <v>3286.79</v>
      </c>
      <c r="C187" s="67" t="s">
        <v>248</v>
      </c>
      <c r="D187" s="69">
        <v>44700</v>
      </c>
      <c r="E187" s="67">
        <v>2820</v>
      </c>
      <c r="F187" s="67">
        <v>2877</v>
      </c>
      <c r="G187" s="67">
        <v>2503</v>
      </c>
    </row>
    <row r="188" spans="1:7" x14ac:dyDescent="0.2">
      <c r="A188" s="67" t="s">
        <v>140</v>
      </c>
      <c r="B188" s="68">
        <v>3636.67</v>
      </c>
      <c r="C188" s="67">
        <v>161001290</v>
      </c>
      <c r="D188" s="69">
        <v>44700</v>
      </c>
      <c r="E188" s="67">
        <v>4626</v>
      </c>
      <c r="F188" s="67">
        <v>4314</v>
      </c>
      <c r="G188" s="67">
        <v>3921</v>
      </c>
    </row>
    <row r="189" spans="1:7" x14ac:dyDescent="0.2">
      <c r="A189" s="67" t="s">
        <v>130</v>
      </c>
      <c r="B189" s="68">
        <v>2992.09</v>
      </c>
      <c r="C189" s="67" t="s">
        <v>249</v>
      </c>
      <c r="D189" s="69">
        <v>44700</v>
      </c>
      <c r="E189" s="67">
        <v>3239</v>
      </c>
      <c r="F189" s="67">
        <v>3563</v>
      </c>
      <c r="G189" s="67">
        <v>3160</v>
      </c>
    </row>
    <row r="190" spans="1:7" x14ac:dyDescent="0.2">
      <c r="A190" s="67" t="s">
        <v>153</v>
      </c>
      <c r="B190" s="68">
        <v>3747.11</v>
      </c>
      <c r="C190" s="67">
        <v>161004505</v>
      </c>
      <c r="D190" s="69">
        <v>44700</v>
      </c>
      <c r="E190" s="67">
        <v>4713</v>
      </c>
      <c r="F190" s="67">
        <v>3490</v>
      </c>
      <c r="G190" s="67">
        <v>3024</v>
      </c>
    </row>
    <row r="191" spans="1:7" x14ac:dyDescent="0.2">
      <c r="A191" s="67" t="s">
        <v>135</v>
      </c>
      <c r="B191" s="68">
        <v>534.35</v>
      </c>
      <c r="C191" s="67" t="s">
        <v>134</v>
      </c>
      <c r="D191" s="69">
        <v>44700</v>
      </c>
      <c r="E191" s="67">
        <v>4208</v>
      </c>
      <c r="F191" s="67">
        <v>2607</v>
      </c>
      <c r="G191" s="67">
        <v>2324</v>
      </c>
    </row>
    <row r="192" spans="1:7" x14ac:dyDescent="0.2">
      <c r="A192" s="67" t="s">
        <v>135</v>
      </c>
      <c r="B192" s="68">
        <v>1068.07</v>
      </c>
      <c r="C192" s="67" t="s">
        <v>134</v>
      </c>
      <c r="D192" s="69">
        <v>44700</v>
      </c>
      <c r="E192" s="67">
        <v>4208</v>
      </c>
      <c r="F192" s="67">
        <v>2607</v>
      </c>
      <c r="G192" s="67">
        <v>2324</v>
      </c>
    </row>
    <row r="193" spans="1:7" x14ac:dyDescent="0.2">
      <c r="A193" s="67" t="s">
        <v>136</v>
      </c>
      <c r="B193" s="68">
        <v>342.01</v>
      </c>
      <c r="C193" s="67" t="s">
        <v>134</v>
      </c>
      <c r="D193" s="69">
        <v>44700</v>
      </c>
      <c r="E193" s="67">
        <v>3839</v>
      </c>
      <c r="F193" s="67">
        <v>3133</v>
      </c>
      <c r="G193" s="67">
        <v>2789</v>
      </c>
    </row>
    <row r="194" spans="1:7" x14ac:dyDescent="0.2">
      <c r="A194" s="67" t="s">
        <v>137</v>
      </c>
      <c r="B194" s="68">
        <v>388.94</v>
      </c>
      <c r="C194" s="67" t="s">
        <v>134</v>
      </c>
      <c r="D194" s="69">
        <v>44700</v>
      </c>
      <c r="E194" s="67">
        <v>4076</v>
      </c>
      <c r="F194" s="67">
        <v>2962</v>
      </c>
      <c r="G194" s="67">
        <v>2615</v>
      </c>
    </row>
    <row r="195" spans="1:7" x14ac:dyDescent="0.2">
      <c r="A195" s="67" t="s">
        <v>161</v>
      </c>
      <c r="B195" s="68">
        <v>262.23</v>
      </c>
      <c r="C195" s="67" t="s">
        <v>134</v>
      </c>
      <c r="D195" s="69">
        <v>44700</v>
      </c>
      <c r="E195" s="67">
        <v>4821</v>
      </c>
      <c r="F195" s="67">
        <v>3233</v>
      </c>
      <c r="G195" s="67">
        <v>2858</v>
      </c>
    </row>
    <row r="196" spans="1:7" x14ac:dyDescent="0.2">
      <c r="A196" s="67" t="s">
        <v>161</v>
      </c>
      <c r="B196" s="68">
        <v>596.28</v>
      </c>
      <c r="C196" s="67" t="s">
        <v>134</v>
      </c>
      <c r="D196" s="69">
        <v>44700</v>
      </c>
      <c r="E196" s="67">
        <v>4660</v>
      </c>
      <c r="F196" s="67">
        <v>3233</v>
      </c>
      <c r="G196" s="67">
        <v>2858</v>
      </c>
    </row>
    <row r="197" spans="1:7" x14ac:dyDescent="0.2">
      <c r="A197" s="67" t="s">
        <v>138</v>
      </c>
      <c r="B197" s="68">
        <v>172.75</v>
      </c>
      <c r="C197" s="67" t="s">
        <v>139</v>
      </c>
      <c r="D197" s="69">
        <v>44700</v>
      </c>
      <c r="E197" s="67">
        <v>3625</v>
      </c>
      <c r="F197" s="67">
        <v>3888</v>
      </c>
      <c r="G197" s="67">
        <v>3542</v>
      </c>
    </row>
    <row r="198" spans="1:7" x14ac:dyDescent="0.2">
      <c r="A198" s="67" t="s">
        <v>145</v>
      </c>
      <c r="B198" s="68">
        <v>3448.15</v>
      </c>
      <c r="C198" s="67" t="s">
        <v>250</v>
      </c>
      <c r="D198" s="69">
        <v>44701</v>
      </c>
      <c r="E198" s="67">
        <v>3645</v>
      </c>
      <c r="F198" s="67">
        <v>3335</v>
      </c>
      <c r="G198" s="67">
        <v>2917</v>
      </c>
    </row>
    <row r="199" spans="1:7" x14ac:dyDescent="0.2">
      <c r="A199" s="67" t="s">
        <v>126</v>
      </c>
      <c r="B199" s="68">
        <v>3182.39</v>
      </c>
      <c r="C199" s="67" t="s">
        <v>251</v>
      </c>
      <c r="D199" s="69">
        <v>44701</v>
      </c>
      <c r="E199" s="67">
        <v>3810</v>
      </c>
      <c r="F199" s="67">
        <v>3084</v>
      </c>
      <c r="G199" s="67">
        <v>2721</v>
      </c>
    </row>
    <row r="200" spans="1:7" x14ac:dyDescent="0.2">
      <c r="A200" s="67" t="s">
        <v>135</v>
      </c>
      <c r="B200" s="68">
        <v>439.92</v>
      </c>
      <c r="C200" s="67" t="s">
        <v>134</v>
      </c>
      <c r="D200" s="69">
        <v>44701</v>
      </c>
      <c r="E200" s="67">
        <v>3776</v>
      </c>
      <c r="F200" s="67">
        <v>3834</v>
      </c>
      <c r="G200" s="67">
        <v>3471</v>
      </c>
    </row>
    <row r="201" spans="1:7" x14ac:dyDescent="0.2">
      <c r="A201" s="67" t="s">
        <v>135</v>
      </c>
      <c r="B201" s="68">
        <v>833.19</v>
      </c>
      <c r="C201" s="67" t="s">
        <v>134</v>
      </c>
      <c r="D201" s="69">
        <v>44701</v>
      </c>
      <c r="E201" s="67">
        <v>3776</v>
      </c>
      <c r="F201" s="67">
        <v>3834</v>
      </c>
      <c r="G201" s="67">
        <v>3471</v>
      </c>
    </row>
    <row r="202" spans="1:7" x14ac:dyDescent="0.2">
      <c r="A202" s="67" t="s">
        <v>136</v>
      </c>
      <c r="B202" s="68">
        <v>280.32</v>
      </c>
      <c r="C202" s="67" t="s">
        <v>134</v>
      </c>
      <c r="D202" s="69">
        <v>44701</v>
      </c>
      <c r="E202" s="67">
        <v>4025</v>
      </c>
      <c r="F202" s="67">
        <v>3528</v>
      </c>
      <c r="G202" s="67">
        <v>3221</v>
      </c>
    </row>
    <row r="203" spans="1:7" x14ac:dyDescent="0.2">
      <c r="A203" s="67" t="s">
        <v>137</v>
      </c>
      <c r="B203" s="68">
        <v>700.93</v>
      </c>
      <c r="C203" s="67" t="s">
        <v>134</v>
      </c>
      <c r="D203" s="69">
        <v>44701</v>
      </c>
      <c r="E203" s="67">
        <v>3549</v>
      </c>
      <c r="F203" s="67">
        <v>3218</v>
      </c>
      <c r="G203" s="67">
        <v>2894</v>
      </c>
    </row>
    <row r="204" spans="1:7" x14ac:dyDescent="0.2">
      <c r="A204" s="67" t="s">
        <v>161</v>
      </c>
      <c r="B204" s="68">
        <v>173.46</v>
      </c>
      <c r="C204" s="67" t="s">
        <v>134</v>
      </c>
      <c r="D204" s="69">
        <v>44701</v>
      </c>
      <c r="E204" s="67">
        <v>4585</v>
      </c>
      <c r="F204" s="67">
        <v>3617</v>
      </c>
      <c r="G204" s="67">
        <v>3264</v>
      </c>
    </row>
    <row r="205" spans="1:7" x14ac:dyDescent="0.2">
      <c r="A205" s="67" t="s">
        <v>161</v>
      </c>
      <c r="B205" s="68">
        <v>594.72</v>
      </c>
      <c r="C205" s="67" t="s">
        <v>134</v>
      </c>
      <c r="D205" s="69">
        <v>44701</v>
      </c>
      <c r="E205" s="67">
        <v>4677</v>
      </c>
      <c r="F205" s="67">
        <v>3617</v>
      </c>
      <c r="G205" s="67">
        <v>3264</v>
      </c>
    </row>
    <row r="206" spans="1:7" x14ac:dyDescent="0.2">
      <c r="A206" s="67" t="s">
        <v>138</v>
      </c>
      <c r="B206" s="68">
        <v>352.19</v>
      </c>
      <c r="C206" s="67" t="s">
        <v>139</v>
      </c>
      <c r="D206" s="69">
        <v>44701</v>
      </c>
      <c r="E206" s="67">
        <v>4347</v>
      </c>
      <c r="F206" s="67">
        <v>3498</v>
      </c>
      <c r="G206" s="67">
        <v>3161</v>
      </c>
    </row>
    <row r="207" spans="1:7" x14ac:dyDescent="0.2">
      <c r="A207" s="67" t="s">
        <v>242</v>
      </c>
      <c r="B207" s="68">
        <v>3855.05</v>
      </c>
      <c r="C207" s="67">
        <v>161000074</v>
      </c>
      <c r="D207" s="69">
        <v>44702</v>
      </c>
      <c r="E207" s="67">
        <v>3189</v>
      </c>
      <c r="F207" s="67">
        <v>3629</v>
      </c>
      <c r="G207" s="67">
        <v>3199</v>
      </c>
    </row>
    <row r="208" spans="1:7" x14ac:dyDescent="0.2">
      <c r="A208" s="67" t="s">
        <v>126</v>
      </c>
      <c r="B208" s="68">
        <v>3072.09</v>
      </c>
      <c r="C208" s="67" t="s">
        <v>252</v>
      </c>
      <c r="D208" s="69">
        <v>44702</v>
      </c>
      <c r="E208" s="67">
        <v>3729</v>
      </c>
      <c r="F208" s="67">
        <v>3174</v>
      </c>
      <c r="G208" s="67">
        <v>2833</v>
      </c>
    </row>
    <row r="209" spans="1:7" x14ac:dyDescent="0.2">
      <c r="A209" s="67" t="s">
        <v>140</v>
      </c>
      <c r="B209" s="68">
        <v>3683.92</v>
      </c>
      <c r="C209" s="67">
        <v>161001291</v>
      </c>
      <c r="D209" s="69">
        <v>44702</v>
      </c>
      <c r="E209" s="67">
        <v>4678</v>
      </c>
      <c r="F209" s="67">
        <v>3439</v>
      </c>
      <c r="G209" s="67">
        <v>3095</v>
      </c>
    </row>
    <row r="210" spans="1:7" x14ac:dyDescent="0.2">
      <c r="A210" s="67" t="s">
        <v>145</v>
      </c>
      <c r="B210" s="68">
        <v>3679.85</v>
      </c>
      <c r="C210" s="67" t="s">
        <v>253</v>
      </c>
      <c r="D210" s="69">
        <v>44702</v>
      </c>
      <c r="E210" s="67">
        <v>3556</v>
      </c>
      <c r="F210" s="67">
        <v>3088</v>
      </c>
      <c r="G210" s="67">
        <v>2695</v>
      </c>
    </row>
    <row r="211" spans="1:7" x14ac:dyDescent="0.2">
      <c r="A211" s="67" t="s">
        <v>135</v>
      </c>
      <c r="B211" s="68">
        <v>446.1</v>
      </c>
      <c r="C211" s="67" t="s">
        <v>134</v>
      </c>
      <c r="D211" s="69">
        <v>44702</v>
      </c>
      <c r="E211" s="67">
        <v>4139</v>
      </c>
      <c r="F211" s="67">
        <v>2942</v>
      </c>
      <c r="G211" s="67">
        <v>2647</v>
      </c>
    </row>
    <row r="212" spans="1:7" x14ac:dyDescent="0.2">
      <c r="A212" s="67" t="s">
        <v>135</v>
      </c>
      <c r="B212" s="68">
        <v>919.31</v>
      </c>
      <c r="C212" s="67" t="s">
        <v>134</v>
      </c>
      <c r="D212" s="69">
        <v>44702</v>
      </c>
      <c r="E212" s="67">
        <v>4139</v>
      </c>
      <c r="F212" s="67">
        <v>2942</v>
      </c>
      <c r="G212" s="67">
        <v>2647</v>
      </c>
    </row>
    <row r="213" spans="1:7" x14ac:dyDescent="0.2">
      <c r="A213" s="67" t="s">
        <v>136</v>
      </c>
      <c r="B213" s="68">
        <v>564.74</v>
      </c>
      <c r="C213" s="67" t="s">
        <v>134</v>
      </c>
      <c r="D213" s="69">
        <v>44702</v>
      </c>
      <c r="E213" s="67">
        <v>4034</v>
      </c>
      <c r="F213" s="67">
        <v>3059</v>
      </c>
      <c r="G213" s="67">
        <v>2751</v>
      </c>
    </row>
    <row r="214" spans="1:7" x14ac:dyDescent="0.2">
      <c r="A214" s="67" t="s">
        <v>137</v>
      </c>
      <c r="B214" s="68">
        <v>1080</v>
      </c>
      <c r="C214" s="67" t="s">
        <v>134</v>
      </c>
      <c r="D214" s="69">
        <v>44702</v>
      </c>
      <c r="E214" s="67">
        <v>4192</v>
      </c>
      <c r="F214" s="67">
        <v>3430</v>
      </c>
      <c r="G214" s="67">
        <v>3112</v>
      </c>
    </row>
    <row r="215" spans="1:7" x14ac:dyDescent="0.2">
      <c r="A215" s="67" t="s">
        <v>161</v>
      </c>
      <c r="B215" s="68">
        <v>357.3</v>
      </c>
      <c r="C215" s="67" t="s">
        <v>134</v>
      </c>
      <c r="D215" s="69">
        <v>44702</v>
      </c>
      <c r="E215" s="67">
        <v>4677</v>
      </c>
      <c r="F215" s="67">
        <v>3570</v>
      </c>
      <c r="G215" s="67">
        <v>3223</v>
      </c>
    </row>
    <row r="216" spans="1:7" x14ac:dyDescent="0.2">
      <c r="A216" s="67" t="s">
        <v>161</v>
      </c>
      <c r="B216" s="68">
        <v>684.94</v>
      </c>
      <c r="C216" s="67" t="s">
        <v>134</v>
      </c>
      <c r="D216" s="69">
        <v>44702</v>
      </c>
      <c r="E216" s="67">
        <v>4549</v>
      </c>
      <c r="F216" s="67">
        <v>3570</v>
      </c>
      <c r="G216" s="67">
        <v>3223</v>
      </c>
    </row>
    <row r="217" spans="1:7" x14ac:dyDescent="0.2">
      <c r="A217" s="67" t="s">
        <v>138</v>
      </c>
      <c r="B217" s="68">
        <v>105.36</v>
      </c>
      <c r="C217" s="67" t="s">
        <v>139</v>
      </c>
      <c r="D217" s="69">
        <v>44702</v>
      </c>
      <c r="E217" s="67">
        <v>4467</v>
      </c>
      <c r="F217" s="67">
        <v>3634</v>
      </c>
      <c r="G217" s="67">
        <v>3254</v>
      </c>
    </row>
    <row r="218" spans="1:7" x14ac:dyDescent="0.2">
      <c r="A218" s="67" t="s">
        <v>140</v>
      </c>
      <c r="B218" s="68">
        <v>3101.18</v>
      </c>
      <c r="C218" s="67">
        <v>161001292</v>
      </c>
      <c r="D218" s="69">
        <v>44703</v>
      </c>
      <c r="E218" s="67">
        <v>4701</v>
      </c>
      <c r="F218" s="67">
        <v>3882</v>
      </c>
      <c r="G218" s="67">
        <v>3503</v>
      </c>
    </row>
    <row r="219" spans="1:7" x14ac:dyDescent="0.2">
      <c r="A219" s="67" t="s">
        <v>145</v>
      </c>
      <c r="B219" s="68">
        <v>3562.15</v>
      </c>
      <c r="C219" s="67">
        <v>161002572</v>
      </c>
      <c r="D219" s="69">
        <v>44703</v>
      </c>
      <c r="E219" s="67">
        <v>3416</v>
      </c>
      <c r="F219" s="67">
        <v>2858</v>
      </c>
      <c r="G219" s="67">
        <v>2558</v>
      </c>
    </row>
    <row r="220" spans="1:7" x14ac:dyDescent="0.2">
      <c r="A220" s="67" t="s">
        <v>135</v>
      </c>
      <c r="B220" s="68">
        <v>454.48</v>
      </c>
      <c r="C220" s="67" t="s">
        <v>134</v>
      </c>
      <c r="D220" s="69">
        <v>44703</v>
      </c>
      <c r="E220" s="67">
        <v>4007</v>
      </c>
      <c r="F220" s="67">
        <v>3037</v>
      </c>
      <c r="G220" s="67">
        <v>2718</v>
      </c>
    </row>
    <row r="221" spans="1:7" x14ac:dyDescent="0.2">
      <c r="A221" s="67" t="s">
        <v>135</v>
      </c>
      <c r="B221" s="68">
        <v>950.72</v>
      </c>
      <c r="C221" s="67" t="s">
        <v>134</v>
      </c>
      <c r="D221" s="69">
        <v>44703</v>
      </c>
      <c r="E221" s="67">
        <v>4007</v>
      </c>
      <c r="F221" s="67">
        <v>3037</v>
      </c>
      <c r="G221" s="67">
        <v>2718</v>
      </c>
    </row>
    <row r="222" spans="1:7" x14ac:dyDescent="0.2">
      <c r="A222" s="67" t="s">
        <v>136</v>
      </c>
      <c r="B222" s="68">
        <v>430.08</v>
      </c>
      <c r="C222" s="67" t="s">
        <v>134</v>
      </c>
      <c r="D222" s="69">
        <v>44703</v>
      </c>
      <c r="E222" s="67">
        <v>3728</v>
      </c>
      <c r="F222" s="67">
        <v>3242</v>
      </c>
      <c r="G222" s="67">
        <v>2912</v>
      </c>
    </row>
    <row r="223" spans="1:7" x14ac:dyDescent="0.2">
      <c r="A223" s="67" t="s">
        <v>137</v>
      </c>
      <c r="B223" s="68">
        <v>893.67</v>
      </c>
      <c r="C223" s="67" t="s">
        <v>134</v>
      </c>
      <c r="D223" s="69">
        <v>44703</v>
      </c>
      <c r="E223" s="67">
        <v>4511</v>
      </c>
      <c r="F223" s="67">
        <v>3458</v>
      </c>
      <c r="G223" s="67">
        <v>3046</v>
      </c>
    </row>
    <row r="224" spans="1:7" x14ac:dyDescent="0.2">
      <c r="A224" s="67" t="s">
        <v>161</v>
      </c>
      <c r="B224" s="68">
        <v>206.61</v>
      </c>
      <c r="C224" s="67" t="s">
        <v>134</v>
      </c>
      <c r="D224" s="69">
        <v>44703</v>
      </c>
      <c r="E224" s="67">
        <v>4374</v>
      </c>
      <c r="F224" s="67">
        <v>3540</v>
      </c>
      <c r="G224" s="67">
        <v>3216</v>
      </c>
    </row>
    <row r="225" spans="1:7" x14ac:dyDescent="0.2">
      <c r="A225" s="67" t="s">
        <v>161</v>
      </c>
      <c r="B225" s="68">
        <v>859.7</v>
      </c>
      <c r="C225" s="67" t="s">
        <v>134</v>
      </c>
      <c r="D225" s="69">
        <v>44703</v>
      </c>
      <c r="E225" s="67">
        <v>4818</v>
      </c>
      <c r="F225" s="67">
        <v>3540</v>
      </c>
      <c r="G225" s="67">
        <v>3216</v>
      </c>
    </row>
    <row r="226" spans="1:7" x14ac:dyDescent="0.2">
      <c r="A226" s="67" t="s">
        <v>138</v>
      </c>
      <c r="B226" s="68">
        <v>151.22</v>
      </c>
      <c r="C226" s="67" t="s">
        <v>139</v>
      </c>
      <c r="D226" s="69">
        <v>44703</v>
      </c>
      <c r="E226" s="67">
        <v>4470</v>
      </c>
      <c r="F226" s="67">
        <v>3590</v>
      </c>
      <c r="G226" s="67">
        <v>3226</v>
      </c>
    </row>
    <row r="227" spans="1:7" x14ac:dyDescent="0.2">
      <c r="A227" s="67" t="s">
        <v>140</v>
      </c>
      <c r="B227" s="68">
        <v>3897.4</v>
      </c>
      <c r="C227" s="67">
        <v>141000072</v>
      </c>
      <c r="D227" s="69">
        <v>44704</v>
      </c>
      <c r="E227" s="67">
        <v>4593</v>
      </c>
      <c r="F227" s="67">
        <v>3778</v>
      </c>
      <c r="G227" s="67">
        <v>3355</v>
      </c>
    </row>
    <row r="228" spans="1:7" x14ac:dyDescent="0.2">
      <c r="A228" s="67" t="s">
        <v>130</v>
      </c>
      <c r="B228" s="68">
        <v>3347.1</v>
      </c>
      <c r="C228" s="67" t="s">
        <v>254</v>
      </c>
      <c r="D228" s="69">
        <v>44704</v>
      </c>
      <c r="E228" s="67">
        <v>2895</v>
      </c>
      <c r="F228" s="67">
        <v>2871</v>
      </c>
      <c r="G228" s="67">
        <v>2562</v>
      </c>
    </row>
    <row r="229" spans="1:7" x14ac:dyDescent="0.2">
      <c r="A229" s="67" t="s">
        <v>181</v>
      </c>
      <c r="B229" s="68">
        <v>3892.35</v>
      </c>
      <c r="C229" s="67" t="s">
        <v>255</v>
      </c>
      <c r="D229" s="69">
        <v>44704</v>
      </c>
      <c r="E229" s="67">
        <v>3529</v>
      </c>
      <c r="F229" s="67">
        <v>3009</v>
      </c>
      <c r="G229" s="67">
        <v>2732</v>
      </c>
    </row>
    <row r="230" spans="1:7" x14ac:dyDescent="0.2">
      <c r="A230" s="67" t="s">
        <v>135</v>
      </c>
      <c r="B230" s="68">
        <v>442.9</v>
      </c>
      <c r="C230" s="67" t="s">
        <v>134</v>
      </c>
      <c r="D230" s="69">
        <v>44704</v>
      </c>
      <c r="E230" s="67">
        <v>4153</v>
      </c>
      <c r="F230" s="67">
        <v>3597</v>
      </c>
      <c r="G230" s="67">
        <v>3271</v>
      </c>
    </row>
    <row r="231" spans="1:7" x14ac:dyDescent="0.2">
      <c r="A231" s="67" t="s">
        <v>135</v>
      </c>
      <c r="B231" s="68">
        <v>877.51</v>
      </c>
      <c r="C231" s="67" t="s">
        <v>134</v>
      </c>
      <c r="D231" s="69">
        <v>44704</v>
      </c>
      <c r="E231" s="67">
        <v>4153</v>
      </c>
      <c r="F231" s="67">
        <v>3597</v>
      </c>
      <c r="G231" s="67">
        <v>3271</v>
      </c>
    </row>
    <row r="232" spans="1:7" x14ac:dyDescent="0.2">
      <c r="A232" s="67" t="s">
        <v>136</v>
      </c>
      <c r="B232" s="68">
        <v>609.08000000000004</v>
      </c>
      <c r="C232" s="67" t="s">
        <v>134</v>
      </c>
      <c r="D232" s="69">
        <v>44704</v>
      </c>
      <c r="E232" s="67">
        <v>3495</v>
      </c>
      <c r="F232" s="67">
        <v>3561</v>
      </c>
      <c r="G232" s="67">
        <v>3256</v>
      </c>
    </row>
    <row r="233" spans="1:7" x14ac:dyDescent="0.2">
      <c r="A233" s="67" t="s">
        <v>137</v>
      </c>
      <c r="B233" s="68">
        <v>988.54</v>
      </c>
      <c r="C233" s="67" t="s">
        <v>134</v>
      </c>
      <c r="D233" s="69">
        <v>44704</v>
      </c>
      <c r="E233" s="67">
        <v>3999</v>
      </c>
      <c r="F233" s="67">
        <v>3663</v>
      </c>
      <c r="G233" s="67">
        <v>3334</v>
      </c>
    </row>
    <row r="234" spans="1:7" x14ac:dyDescent="0.2">
      <c r="A234" s="67" t="s">
        <v>161</v>
      </c>
      <c r="B234" s="68">
        <v>268.93</v>
      </c>
      <c r="C234" s="67" t="s">
        <v>134</v>
      </c>
      <c r="D234" s="69">
        <v>44704</v>
      </c>
      <c r="E234" s="67">
        <v>4528</v>
      </c>
      <c r="F234" s="67">
        <v>3574</v>
      </c>
      <c r="G234" s="67">
        <v>3307</v>
      </c>
    </row>
    <row r="235" spans="1:7" x14ac:dyDescent="0.2">
      <c r="A235" s="67" t="s">
        <v>138</v>
      </c>
      <c r="B235" s="68">
        <v>192.72</v>
      </c>
      <c r="C235" s="67" t="s">
        <v>139</v>
      </c>
      <c r="D235" s="69">
        <v>44704</v>
      </c>
      <c r="E235" s="67">
        <v>3823</v>
      </c>
      <c r="F235" s="67">
        <v>3929</v>
      </c>
      <c r="G235" s="67">
        <v>3504</v>
      </c>
    </row>
    <row r="236" spans="1:7" x14ac:dyDescent="0.2">
      <c r="A236" s="67" t="s">
        <v>126</v>
      </c>
      <c r="B236" s="68">
        <v>3061.77</v>
      </c>
      <c r="C236" s="67" t="s">
        <v>256</v>
      </c>
      <c r="D236" s="69">
        <v>44705</v>
      </c>
      <c r="E236" s="67">
        <v>2873</v>
      </c>
      <c r="F236" s="67">
        <v>3244</v>
      </c>
      <c r="G236" s="67">
        <v>3000</v>
      </c>
    </row>
    <row r="237" spans="1:7" x14ac:dyDescent="0.2">
      <c r="A237" s="67" t="s">
        <v>242</v>
      </c>
      <c r="B237" s="68">
        <v>3939.4</v>
      </c>
      <c r="C237" s="67">
        <v>161000075</v>
      </c>
      <c r="D237" s="69">
        <v>44705</v>
      </c>
      <c r="E237" s="67">
        <v>3189</v>
      </c>
      <c r="F237" s="67">
        <v>3397</v>
      </c>
      <c r="G237" s="67">
        <v>2986</v>
      </c>
    </row>
    <row r="238" spans="1:7" x14ac:dyDescent="0.2">
      <c r="A238" s="67" t="s">
        <v>126</v>
      </c>
      <c r="B238" s="68">
        <v>3120</v>
      </c>
      <c r="C238" s="67" t="s">
        <v>257</v>
      </c>
      <c r="D238" s="69">
        <v>44705</v>
      </c>
      <c r="E238" s="67">
        <v>2864</v>
      </c>
      <c r="F238" s="67">
        <v>4292</v>
      </c>
      <c r="G238" s="67">
        <v>3967</v>
      </c>
    </row>
    <row r="239" spans="1:7" x14ac:dyDescent="0.2">
      <c r="A239" s="67" t="s">
        <v>181</v>
      </c>
      <c r="B239" s="68">
        <v>3559.05</v>
      </c>
      <c r="C239" s="67" t="s">
        <v>258</v>
      </c>
      <c r="D239" s="69">
        <v>44705</v>
      </c>
      <c r="E239" s="67">
        <v>3556</v>
      </c>
      <c r="F239" s="67">
        <v>3195</v>
      </c>
      <c r="G239" s="67">
        <v>2871</v>
      </c>
    </row>
    <row r="240" spans="1:7" x14ac:dyDescent="0.2">
      <c r="A240" s="67" t="s">
        <v>135</v>
      </c>
      <c r="B240" s="68">
        <v>654.16</v>
      </c>
      <c r="C240" s="67" t="s">
        <v>134</v>
      </c>
      <c r="D240" s="69">
        <v>44705</v>
      </c>
      <c r="E240" s="67">
        <v>3257</v>
      </c>
      <c r="F240" s="67">
        <v>3331</v>
      </c>
      <c r="G240" s="67">
        <v>3026</v>
      </c>
    </row>
    <row r="241" spans="1:7" x14ac:dyDescent="0.2">
      <c r="A241" s="67" t="s">
        <v>135</v>
      </c>
      <c r="B241" s="68">
        <v>1044.1500000000001</v>
      </c>
      <c r="C241" s="67" t="s">
        <v>134</v>
      </c>
      <c r="D241" s="69">
        <v>44705</v>
      </c>
      <c r="E241" s="67">
        <v>3257</v>
      </c>
      <c r="F241" s="67">
        <v>3331</v>
      </c>
      <c r="G241" s="67">
        <v>3026</v>
      </c>
    </row>
    <row r="242" spans="1:7" x14ac:dyDescent="0.2">
      <c r="A242" s="67" t="s">
        <v>136</v>
      </c>
      <c r="B242" s="68">
        <v>442.16</v>
      </c>
      <c r="C242" s="67" t="s">
        <v>134</v>
      </c>
      <c r="D242" s="69">
        <v>44705</v>
      </c>
      <c r="E242" s="67">
        <v>3774</v>
      </c>
      <c r="F242" s="67">
        <v>2994</v>
      </c>
      <c r="G242" s="67">
        <v>2691</v>
      </c>
    </row>
    <row r="243" spans="1:7" x14ac:dyDescent="0.2">
      <c r="A243" s="67" t="s">
        <v>137</v>
      </c>
      <c r="B243" s="68">
        <v>1057.4000000000001</v>
      </c>
      <c r="C243" s="67" t="s">
        <v>134</v>
      </c>
      <c r="D243" s="69">
        <v>44705</v>
      </c>
      <c r="E243" s="67">
        <v>4595</v>
      </c>
      <c r="F243" s="67">
        <v>3044</v>
      </c>
      <c r="G243" s="67">
        <v>2803</v>
      </c>
    </row>
    <row r="244" spans="1:7" x14ac:dyDescent="0.2">
      <c r="A244" s="67" t="s">
        <v>161</v>
      </c>
      <c r="B244" s="68">
        <v>176.23</v>
      </c>
      <c r="C244" s="67" t="s">
        <v>134</v>
      </c>
      <c r="D244" s="69">
        <v>44705</v>
      </c>
      <c r="E244" s="67">
        <v>4671</v>
      </c>
      <c r="F244" s="67">
        <v>3127</v>
      </c>
      <c r="G244" s="67">
        <v>2853</v>
      </c>
    </row>
    <row r="245" spans="1:7" x14ac:dyDescent="0.2">
      <c r="A245" s="67" t="s">
        <v>138</v>
      </c>
      <c r="B245" s="68">
        <v>263.11</v>
      </c>
      <c r="C245" s="67" t="s">
        <v>139</v>
      </c>
      <c r="D245" s="69">
        <v>44705</v>
      </c>
      <c r="E245" s="67">
        <v>4633</v>
      </c>
      <c r="F245" s="67">
        <v>4806</v>
      </c>
      <c r="G245" s="67">
        <v>4500</v>
      </c>
    </row>
    <row r="246" spans="1:7" x14ac:dyDescent="0.2">
      <c r="A246" s="67" t="s">
        <v>140</v>
      </c>
      <c r="B246" s="68">
        <v>3758.3</v>
      </c>
      <c r="C246" s="67">
        <v>161001293</v>
      </c>
      <c r="D246" s="69">
        <v>44706</v>
      </c>
      <c r="E246" s="67">
        <v>4814</v>
      </c>
      <c r="F246" s="67">
        <v>4866</v>
      </c>
      <c r="G246" s="67">
        <v>4603</v>
      </c>
    </row>
    <row r="247" spans="1:7" x14ac:dyDescent="0.2">
      <c r="A247" s="67" t="s">
        <v>135</v>
      </c>
      <c r="B247" s="68">
        <v>593.96</v>
      </c>
      <c r="C247" s="67" t="s">
        <v>134</v>
      </c>
      <c r="D247" s="69">
        <v>44706</v>
      </c>
      <c r="E247" s="67">
        <v>3422</v>
      </c>
      <c r="F247" s="67">
        <v>3767</v>
      </c>
      <c r="G247" s="67">
        <v>3321</v>
      </c>
    </row>
    <row r="248" spans="1:7" x14ac:dyDescent="0.2">
      <c r="A248" s="67" t="s">
        <v>135</v>
      </c>
      <c r="B248" s="68">
        <v>1440.93</v>
      </c>
      <c r="C248" s="67" t="s">
        <v>134</v>
      </c>
      <c r="D248" s="69">
        <v>44706</v>
      </c>
      <c r="E248" s="67">
        <v>3422</v>
      </c>
      <c r="F248" s="67">
        <v>3767</v>
      </c>
      <c r="G248" s="67">
        <v>3321</v>
      </c>
    </row>
    <row r="249" spans="1:7" x14ac:dyDescent="0.2">
      <c r="A249" s="67" t="s">
        <v>137</v>
      </c>
      <c r="B249" s="68">
        <v>1407.04</v>
      </c>
      <c r="C249" s="67" t="s">
        <v>134</v>
      </c>
      <c r="D249" s="69">
        <v>44706</v>
      </c>
      <c r="E249" s="67">
        <v>3638</v>
      </c>
      <c r="F249" s="67">
        <v>3760</v>
      </c>
      <c r="G249" s="67">
        <v>3488</v>
      </c>
    </row>
    <row r="250" spans="1:7" x14ac:dyDescent="0.2">
      <c r="A250" s="67" t="s">
        <v>161</v>
      </c>
      <c r="B250" s="68">
        <v>204.21</v>
      </c>
      <c r="C250" s="67" t="s">
        <v>134</v>
      </c>
      <c r="D250" s="69">
        <v>44706</v>
      </c>
      <c r="E250" s="67">
        <v>4920</v>
      </c>
      <c r="F250" s="67">
        <v>3653</v>
      </c>
      <c r="G250" s="67">
        <v>3343</v>
      </c>
    </row>
    <row r="251" spans="1:7" x14ac:dyDescent="0.2">
      <c r="A251" s="67" t="s">
        <v>161</v>
      </c>
      <c r="B251" s="68">
        <v>111.63</v>
      </c>
      <c r="C251" s="67" t="s">
        <v>134</v>
      </c>
      <c r="D251" s="69">
        <v>44706</v>
      </c>
      <c r="E251" s="67">
        <v>5236</v>
      </c>
      <c r="F251" s="67">
        <v>3653</v>
      </c>
      <c r="G251" s="67">
        <v>3343</v>
      </c>
    </row>
    <row r="252" spans="1:7" x14ac:dyDescent="0.2">
      <c r="A252" s="67" t="s">
        <v>225</v>
      </c>
      <c r="B252" s="68">
        <v>4048.75</v>
      </c>
      <c r="C252" s="67">
        <v>161003981</v>
      </c>
      <c r="D252" s="69">
        <v>44707</v>
      </c>
      <c r="E252" s="67">
        <v>3123</v>
      </c>
      <c r="F252" s="67">
        <v>4215</v>
      </c>
      <c r="G252" s="67">
        <v>3710</v>
      </c>
    </row>
    <row r="253" spans="1:7" x14ac:dyDescent="0.2">
      <c r="A253" s="67" t="s">
        <v>167</v>
      </c>
      <c r="B253" s="68">
        <v>3521.84</v>
      </c>
      <c r="C253" s="67">
        <v>161004104</v>
      </c>
      <c r="D253" s="69">
        <v>44707</v>
      </c>
      <c r="E253" s="67">
        <v>3759</v>
      </c>
      <c r="F253" s="67">
        <v>3086</v>
      </c>
      <c r="G253" s="67">
        <v>2811</v>
      </c>
    </row>
    <row r="254" spans="1:7" x14ac:dyDescent="0.2">
      <c r="A254" s="67" t="s">
        <v>167</v>
      </c>
      <c r="B254" s="68">
        <v>3611.85</v>
      </c>
      <c r="C254" s="67">
        <v>161004106</v>
      </c>
      <c r="D254" s="69">
        <v>44707</v>
      </c>
      <c r="E254" s="67">
        <v>3965</v>
      </c>
      <c r="F254" s="67">
        <v>3169</v>
      </c>
      <c r="G254" s="67">
        <v>2870</v>
      </c>
    </row>
    <row r="255" spans="1:7" x14ac:dyDescent="0.2">
      <c r="A255" s="67" t="s">
        <v>135</v>
      </c>
      <c r="B255" s="68">
        <v>719.6</v>
      </c>
      <c r="C255" s="67" t="s">
        <v>134</v>
      </c>
      <c r="D255" s="69">
        <v>44707</v>
      </c>
      <c r="E255" s="67">
        <v>4006</v>
      </c>
      <c r="F255" s="67">
        <v>3333</v>
      </c>
      <c r="G255" s="67">
        <v>3027</v>
      </c>
    </row>
    <row r="256" spans="1:7" x14ac:dyDescent="0.2">
      <c r="A256" s="67" t="s">
        <v>135</v>
      </c>
      <c r="B256" s="68">
        <v>1389.1</v>
      </c>
      <c r="C256" s="67" t="s">
        <v>134</v>
      </c>
      <c r="D256" s="69">
        <v>44707</v>
      </c>
      <c r="E256" s="67">
        <v>4006</v>
      </c>
      <c r="F256" s="67">
        <v>3333</v>
      </c>
      <c r="G256" s="67">
        <v>3027</v>
      </c>
    </row>
    <row r="257" spans="1:7" x14ac:dyDescent="0.2">
      <c r="A257" s="67" t="s">
        <v>137</v>
      </c>
      <c r="B257" s="68">
        <v>1148.3599999999999</v>
      </c>
      <c r="C257" s="67" t="s">
        <v>134</v>
      </c>
      <c r="D257" s="69">
        <v>44707</v>
      </c>
      <c r="E257" s="67">
        <v>3715</v>
      </c>
      <c r="F257" s="67">
        <v>3196</v>
      </c>
      <c r="G257" s="67">
        <v>2942</v>
      </c>
    </row>
    <row r="258" spans="1:7" x14ac:dyDescent="0.2">
      <c r="A258" s="67" t="s">
        <v>161</v>
      </c>
      <c r="B258" s="68">
        <v>298.62</v>
      </c>
      <c r="C258" s="67" t="s">
        <v>134</v>
      </c>
      <c r="D258" s="69">
        <v>44707</v>
      </c>
      <c r="E258" s="67">
        <v>4545</v>
      </c>
      <c r="F258" s="67">
        <v>3853</v>
      </c>
      <c r="G258" s="67">
        <v>3536</v>
      </c>
    </row>
    <row r="259" spans="1:7" x14ac:dyDescent="0.2">
      <c r="A259" s="67" t="s">
        <v>161</v>
      </c>
      <c r="B259" s="68">
        <v>404.96</v>
      </c>
      <c r="C259" s="67" t="s">
        <v>134</v>
      </c>
      <c r="D259" s="69">
        <v>44707</v>
      </c>
      <c r="E259" s="67">
        <v>4158</v>
      </c>
      <c r="F259" s="67">
        <v>3853</v>
      </c>
      <c r="G259" s="67">
        <v>3536</v>
      </c>
    </row>
    <row r="260" spans="1:7" x14ac:dyDescent="0.2">
      <c r="A260" s="67" t="s">
        <v>138</v>
      </c>
      <c r="B260" s="68">
        <v>186.55</v>
      </c>
      <c r="C260" s="67" t="s">
        <v>139</v>
      </c>
      <c r="D260" s="69">
        <v>44707</v>
      </c>
      <c r="E260" s="67">
        <v>4341</v>
      </c>
      <c r="F260" s="67">
        <v>3122</v>
      </c>
      <c r="G260" s="67">
        <v>2864</v>
      </c>
    </row>
    <row r="261" spans="1:7" x14ac:dyDescent="0.2">
      <c r="A261" s="67" t="s">
        <v>140</v>
      </c>
      <c r="B261" s="68">
        <v>3748.55</v>
      </c>
      <c r="C261" s="67">
        <v>141000073</v>
      </c>
      <c r="D261" s="69">
        <v>44708</v>
      </c>
      <c r="E261" s="67">
        <v>4757</v>
      </c>
      <c r="F261" s="67">
        <v>3238</v>
      </c>
      <c r="G261" s="67">
        <v>2950</v>
      </c>
    </row>
    <row r="262" spans="1:7" x14ac:dyDescent="0.2">
      <c r="A262" s="67" t="s">
        <v>259</v>
      </c>
      <c r="B262" s="68">
        <v>3952.65</v>
      </c>
      <c r="C262" s="67">
        <v>161000233</v>
      </c>
      <c r="D262" s="69">
        <v>44708</v>
      </c>
      <c r="E262" s="67">
        <v>4150</v>
      </c>
      <c r="F262" s="67">
        <v>4583</v>
      </c>
      <c r="G262" s="67">
        <v>4074</v>
      </c>
    </row>
    <row r="263" spans="1:7" x14ac:dyDescent="0.2">
      <c r="A263" s="67" t="s">
        <v>135</v>
      </c>
      <c r="B263" s="68">
        <v>968.27</v>
      </c>
      <c r="C263" s="67" t="s">
        <v>134</v>
      </c>
      <c r="D263" s="69">
        <v>44708</v>
      </c>
      <c r="E263" s="67">
        <v>4103</v>
      </c>
      <c r="F263" s="67">
        <v>3770</v>
      </c>
      <c r="G263" s="67">
        <v>3456</v>
      </c>
    </row>
    <row r="264" spans="1:7" x14ac:dyDescent="0.2">
      <c r="A264" s="67" t="s">
        <v>135</v>
      </c>
      <c r="B264" s="68">
        <v>207.66</v>
      </c>
      <c r="C264" s="67" t="s">
        <v>134</v>
      </c>
      <c r="D264" s="69">
        <v>44708</v>
      </c>
      <c r="E264" s="67">
        <v>4103</v>
      </c>
      <c r="F264" s="67">
        <v>3770</v>
      </c>
      <c r="G264" s="67">
        <v>3456</v>
      </c>
    </row>
    <row r="265" spans="1:7" x14ac:dyDescent="0.2">
      <c r="A265" s="67" t="s">
        <v>137</v>
      </c>
      <c r="B265" s="68">
        <v>1328.67</v>
      </c>
      <c r="C265" s="67" t="s">
        <v>134</v>
      </c>
      <c r="D265" s="69">
        <v>44708</v>
      </c>
      <c r="E265" s="67">
        <v>4271</v>
      </c>
      <c r="F265" s="67">
        <v>3362</v>
      </c>
      <c r="G265" s="67">
        <v>3019</v>
      </c>
    </row>
    <row r="266" spans="1:7" x14ac:dyDescent="0.2">
      <c r="A266" s="67" t="s">
        <v>161</v>
      </c>
      <c r="B266" s="68">
        <v>172.74</v>
      </c>
      <c r="C266" s="67" t="s">
        <v>134</v>
      </c>
      <c r="D266" s="69">
        <v>44708</v>
      </c>
      <c r="E266" s="67">
        <v>4065</v>
      </c>
      <c r="F266" s="67">
        <v>3441</v>
      </c>
      <c r="G266" s="67">
        <v>3022</v>
      </c>
    </row>
    <row r="267" spans="1:7" x14ac:dyDescent="0.2">
      <c r="A267" s="67" t="s">
        <v>161</v>
      </c>
      <c r="B267" s="68">
        <v>388.16</v>
      </c>
      <c r="C267" s="67" t="s">
        <v>134</v>
      </c>
      <c r="D267" s="69">
        <v>44708</v>
      </c>
      <c r="E267" s="67">
        <v>4677</v>
      </c>
      <c r="F267" s="67">
        <v>3441</v>
      </c>
      <c r="G267" s="67">
        <v>3022</v>
      </c>
    </row>
    <row r="268" spans="1:7" x14ac:dyDescent="0.2">
      <c r="A268" s="67" t="s">
        <v>138</v>
      </c>
      <c r="B268" s="68">
        <v>226.24</v>
      </c>
      <c r="C268" s="67" t="s">
        <v>139</v>
      </c>
      <c r="D268" s="69">
        <v>44708</v>
      </c>
      <c r="E268" s="67">
        <v>4793</v>
      </c>
      <c r="F268" s="67">
        <v>4406</v>
      </c>
      <c r="G268" s="67">
        <v>4124</v>
      </c>
    </row>
    <row r="269" spans="1:7" x14ac:dyDescent="0.2">
      <c r="A269" s="67" t="s">
        <v>242</v>
      </c>
      <c r="B269" s="68">
        <v>3567.1</v>
      </c>
      <c r="C269" s="67">
        <v>141000010</v>
      </c>
      <c r="D269" s="69">
        <v>44709</v>
      </c>
      <c r="E269" s="67">
        <v>3189</v>
      </c>
      <c r="F269" s="67">
        <v>3749</v>
      </c>
      <c r="G269" s="67">
        <v>3353</v>
      </c>
    </row>
    <row r="270" spans="1:7" x14ac:dyDescent="0.2">
      <c r="A270" s="67" t="s">
        <v>167</v>
      </c>
      <c r="B270" s="68">
        <v>3440.87</v>
      </c>
      <c r="C270" s="67" t="s">
        <v>260</v>
      </c>
      <c r="D270" s="69">
        <v>44709</v>
      </c>
      <c r="E270" s="67">
        <v>4051</v>
      </c>
      <c r="F270" s="67">
        <v>3553</v>
      </c>
      <c r="G270" s="67">
        <v>3211</v>
      </c>
    </row>
    <row r="271" spans="1:7" x14ac:dyDescent="0.2">
      <c r="A271" s="67" t="s">
        <v>135</v>
      </c>
      <c r="B271" s="68">
        <v>150.08000000000001</v>
      </c>
      <c r="C271" s="67" t="s">
        <v>134</v>
      </c>
      <c r="D271" s="69">
        <v>44709</v>
      </c>
      <c r="E271" s="67">
        <v>4237</v>
      </c>
      <c r="F271" s="67">
        <v>2751</v>
      </c>
      <c r="G271" s="67">
        <v>2464</v>
      </c>
    </row>
    <row r="272" spans="1:7" x14ac:dyDescent="0.2">
      <c r="A272" s="67" t="s">
        <v>135</v>
      </c>
      <c r="B272" s="68">
        <v>55.81</v>
      </c>
      <c r="C272" s="67" t="s">
        <v>134</v>
      </c>
      <c r="D272" s="69">
        <v>44709</v>
      </c>
      <c r="E272" s="67">
        <v>4237</v>
      </c>
      <c r="F272" s="67">
        <v>2751</v>
      </c>
      <c r="G272" s="67">
        <v>2464</v>
      </c>
    </row>
    <row r="273" spans="1:7" x14ac:dyDescent="0.2">
      <c r="A273" s="67" t="s">
        <v>137</v>
      </c>
      <c r="B273" s="68">
        <v>1205.75</v>
      </c>
      <c r="C273" s="67" t="s">
        <v>134</v>
      </c>
      <c r="D273" s="69">
        <v>44709</v>
      </c>
      <c r="E273" s="67">
        <v>4297</v>
      </c>
      <c r="F273" s="67">
        <v>3438</v>
      </c>
      <c r="G273" s="67">
        <v>3166</v>
      </c>
    </row>
    <row r="274" spans="1:7" x14ac:dyDescent="0.2">
      <c r="A274" s="67" t="s">
        <v>161</v>
      </c>
      <c r="B274" s="68">
        <v>207.53</v>
      </c>
      <c r="C274" s="67" t="s">
        <v>134</v>
      </c>
      <c r="D274" s="69">
        <v>44709</v>
      </c>
      <c r="E274" s="67">
        <v>4829</v>
      </c>
      <c r="F274" s="67">
        <v>2604</v>
      </c>
      <c r="G274" s="67">
        <v>2361</v>
      </c>
    </row>
    <row r="275" spans="1:7" x14ac:dyDescent="0.2">
      <c r="A275" s="67" t="s">
        <v>161</v>
      </c>
      <c r="B275" s="68">
        <v>391.46</v>
      </c>
      <c r="C275" s="67" t="s">
        <v>134</v>
      </c>
      <c r="D275" s="69">
        <v>44709</v>
      </c>
      <c r="E275" s="67">
        <v>4948</v>
      </c>
      <c r="F275" s="67">
        <v>2604</v>
      </c>
      <c r="G275" s="67">
        <v>2361</v>
      </c>
    </row>
    <row r="276" spans="1:7" x14ac:dyDescent="0.2">
      <c r="A276" s="67" t="s">
        <v>138</v>
      </c>
      <c r="B276" s="68">
        <v>212.72</v>
      </c>
      <c r="C276" s="67" t="s">
        <v>139</v>
      </c>
      <c r="D276" s="69">
        <v>44709</v>
      </c>
      <c r="E276" s="67">
        <v>4716</v>
      </c>
      <c r="F276" s="67">
        <v>3166</v>
      </c>
      <c r="G276" s="67">
        <v>2934</v>
      </c>
    </row>
    <row r="277" spans="1:7" x14ac:dyDescent="0.2">
      <c r="A277" s="67" t="s">
        <v>126</v>
      </c>
      <c r="B277" s="68">
        <v>3108.31</v>
      </c>
      <c r="C277" s="67" t="s">
        <v>261</v>
      </c>
      <c r="D277" s="69">
        <v>44710</v>
      </c>
      <c r="E277" s="67">
        <v>2953</v>
      </c>
      <c r="F277" s="67">
        <v>3656</v>
      </c>
      <c r="G277" s="67">
        <v>3303</v>
      </c>
    </row>
    <row r="278" spans="1:7" x14ac:dyDescent="0.2">
      <c r="A278" s="67" t="s">
        <v>140</v>
      </c>
      <c r="B278" s="68">
        <v>3949.37</v>
      </c>
      <c r="C278" s="67">
        <v>161001294</v>
      </c>
      <c r="D278" s="69">
        <v>44710</v>
      </c>
      <c r="E278" s="67">
        <v>4575</v>
      </c>
      <c r="F278" s="67">
        <v>4913</v>
      </c>
      <c r="G278" s="67">
        <v>4677</v>
      </c>
    </row>
    <row r="279" spans="1:7" x14ac:dyDescent="0.2">
      <c r="A279" s="67" t="s">
        <v>167</v>
      </c>
      <c r="B279" s="68">
        <v>3621.88</v>
      </c>
      <c r="C279" s="67" t="s">
        <v>262</v>
      </c>
      <c r="D279" s="69">
        <v>44710</v>
      </c>
      <c r="E279" s="67">
        <v>3670</v>
      </c>
      <c r="F279" s="67">
        <v>3728</v>
      </c>
      <c r="G279" s="67">
        <v>3438</v>
      </c>
    </row>
    <row r="280" spans="1:7" x14ac:dyDescent="0.2">
      <c r="A280" s="67" t="s">
        <v>122</v>
      </c>
      <c r="B280" s="68">
        <v>3883.49</v>
      </c>
      <c r="C280" s="67">
        <v>161006368</v>
      </c>
      <c r="D280" s="69">
        <v>44710</v>
      </c>
      <c r="E280" s="67">
        <v>4021</v>
      </c>
      <c r="F280" s="67">
        <v>4129</v>
      </c>
      <c r="G280" s="67">
        <v>3932</v>
      </c>
    </row>
    <row r="281" spans="1:7" x14ac:dyDescent="0.2">
      <c r="A281" s="67" t="s">
        <v>135</v>
      </c>
      <c r="B281" s="68">
        <v>531.65</v>
      </c>
      <c r="C281" s="67" t="s">
        <v>134</v>
      </c>
      <c r="D281" s="69">
        <v>44710</v>
      </c>
      <c r="E281" s="67">
        <v>4264</v>
      </c>
      <c r="F281" s="67">
        <v>2786</v>
      </c>
      <c r="G281" s="67">
        <v>2543</v>
      </c>
    </row>
    <row r="282" spans="1:7" x14ac:dyDescent="0.2">
      <c r="A282" s="67" t="s">
        <v>135</v>
      </c>
      <c r="B282" s="68">
        <v>242.67</v>
      </c>
      <c r="C282" s="67" t="s">
        <v>134</v>
      </c>
      <c r="D282" s="69">
        <v>44710</v>
      </c>
      <c r="E282" s="67">
        <v>4264</v>
      </c>
      <c r="F282" s="67">
        <v>2786</v>
      </c>
      <c r="G282" s="67">
        <v>2543</v>
      </c>
    </row>
    <row r="283" spans="1:7" x14ac:dyDescent="0.2">
      <c r="A283" s="67" t="s">
        <v>137</v>
      </c>
      <c r="B283" s="68">
        <v>1151.3499999999999</v>
      </c>
      <c r="C283" s="67" t="s">
        <v>134</v>
      </c>
      <c r="D283" s="69">
        <v>44710</v>
      </c>
      <c r="E283" s="67">
        <v>4158</v>
      </c>
      <c r="F283" s="67">
        <v>2627</v>
      </c>
      <c r="G283" s="67">
        <v>2378</v>
      </c>
    </row>
    <row r="284" spans="1:7" x14ac:dyDescent="0.2">
      <c r="A284" s="67" t="s">
        <v>161</v>
      </c>
      <c r="B284" s="68">
        <v>234.44</v>
      </c>
      <c r="C284" s="67" t="s">
        <v>134</v>
      </c>
      <c r="D284" s="69">
        <v>44710</v>
      </c>
      <c r="E284" s="67">
        <v>4599</v>
      </c>
      <c r="F284" s="67">
        <v>3452</v>
      </c>
      <c r="G284" s="67">
        <v>3169</v>
      </c>
    </row>
    <row r="285" spans="1:7" x14ac:dyDescent="0.2">
      <c r="A285" s="67" t="s">
        <v>161</v>
      </c>
      <c r="B285" s="68">
        <v>317.20999999999998</v>
      </c>
      <c r="C285" s="67" t="s">
        <v>134</v>
      </c>
      <c r="D285" s="69">
        <v>44710</v>
      </c>
      <c r="E285" s="67">
        <v>3881</v>
      </c>
      <c r="F285" s="67">
        <v>3452</v>
      </c>
      <c r="G285" s="67">
        <v>3169</v>
      </c>
    </row>
    <row r="286" spans="1:7" x14ac:dyDescent="0.2">
      <c r="A286" s="67" t="s">
        <v>138</v>
      </c>
      <c r="B286" s="68">
        <v>193.03</v>
      </c>
      <c r="C286" s="67" t="s">
        <v>139</v>
      </c>
      <c r="D286" s="69">
        <v>44710</v>
      </c>
      <c r="E286" s="67">
        <v>4549</v>
      </c>
      <c r="F286" s="67">
        <v>3938</v>
      </c>
      <c r="G286" s="67">
        <v>3533</v>
      </c>
    </row>
    <row r="287" spans="1:7" x14ac:dyDescent="0.2">
      <c r="A287" s="67" t="s">
        <v>259</v>
      </c>
      <c r="B287" s="68">
        <v>3848.22</v>
      </c>
      <c r="C287" s="67">
        <v>161000236</v>
      </c>
      <c r="D287" s="69">
        <v>44711</v>
      </c>
      <c r="E287" s="67">
        <v>4150</v>
      </c>
      <c r="F287" s="67">
        <v>4543</v>
      </c>
      <c r="G287" s="67">
        <v>4049</v>
      </c>
    </row>
    <row r="288" spans="1:7" x14ac:dyDescent="0.2">
      <c r="A288" s="67" t="s">
        <v>140</v>
      </c>
      <c r="B288" s="68">
        <v>3748.75</v>
      </c>
      <c r="C288" s="67">
        <v>161001295</v>
      </c>
      <c r="D288" s="69">
        <v>44711</v>
      </c>
      <c r="E288" s="67">
        <v>4555</v>
      </c>
      <c r="F288" s="67">
        <v>4952</v>
      </c>
      <c r="G288" s="67">
        <v>4672</v>
      </c>
    </row>
    <row r="289" spans="1:7" x14ac:dyDescent="0.2">
      <c r="A289" s="67" t="s">
        <v>135</v>
      </c>
      <c r="B289" s="68">
        <v>500.08</v>
      </c>
      <c r="C289" s="67" t="s">
        <v>134</v>
      </c>
      <c r="D289" s="69">
        <v>44711</v>
      </c>
      <c r="E289" s="67">
        <v>4326</v>
      </c>
      <c r="F289" s="67">
        <v>2588</v>
      </c>
      <c r="G289" s="67">
        <v>2337</v>
      </c>
    </row>
    <row r="290" spans="1:7" x14ac:dyDescent="0.2">
      <c r="A290" s="67" t="s">
        <v>135</v>
      </c>
      <c r="B290" s="68">
        <v>683.35</v>
      </c>
      <c r="C290" s="67" t="s">
        <v>134</v>
      </c>
      <c r="D290" s="69">
        <v>44711</v>
      </c>
      <c r="E290" s="67">
        <v>4326</v>
      </c>
      <c r="F290" s="67">
        <v>2588</v>
      </c>
      <c r="G290" s="67">
        <v>2337</v>
      </c>
    </row>
    <row r="291" spans="1:7" x14ac:dyDescent="0.2">
      <c r="A291" s="67" t="s">
        <v>136</v>
      </c>
      <c r="B291" s="68">
        <v>181.95</v>
      </c>
      <c r="C291" s="67" t="s">
        <v>134</v>
      </c>
      <c r="D291" s="69">
        <v>44711</v>
      </c>
      <c r="E291" s="67">
        <v>3787</v>
      </c>
      <c r="F291" s="67">
        <v>2569</v>
      </c>
      <c r="G291" s="67">
        <v>2359</v>
      </c>
    </row>
    <row r="292" spans="1:7" x14ac:dyDescent="0.2">
      <c r="A292" s="67" t="s">
        <v>137</v>
      </c>
      <c r="B292" s="68">
        <v>900.29</v>
      </c>
      <c r="C292" s="67" t="s">
        <v>134</v>
      </c>
      <c r="D292" s="69">
        <v>44711</v>
      </c>
      <c r="E292" s="67">
        <v>3764</v>
      </c>
      <c r="F292" s="67">
        <v>2150</v>
      </c>
      <c r="G292" s="67">
        <v>1934</v>
      </c>
    </row>
    <row r="293" spans="1:7" x14ac:dyDescent="0.2">
      <c r="A293" s="67" t="s">
        <v>161</v>
      </c>
      <c r="B293" s="68">
        <v>381.54</v>
      </c>
      <c r="C293" s="67" t="s">
        <v>134</v>
      </c>
      <c r="D293" s="69">
        <v>44711</v>
      </c>
      <c r="E293" s="67">
        <v>5019</v>
      </c>
      <c r="F293" s="67">
        <v>4140</v>
      </c>
      <c r="G293" s="67">
        <v>3849</v>
      </c>
    </row>
    <row r="294" spans="1:7" x14ac:dyDescent="0.2">
      <c r="A294" s="67" t="s">
        <v>161</v>
      </c>
      <c r="B294" s="68">
        <v>368.93</v>
      </c>
      <c r="C294" s="67" t="s">
        <v>134</v>
      </c>
      <c r="D294" s="69">
        <v>44711</v>
      </c>
      <c r="E294" s="67">
        <v>4443</v>
      </c>
      <c r="F294" s="67">
        <v>4140</v>
      </c>
      <c r="G294" s="67">
        <v>3849</v>
      </c>
    </row>
    <row r="295" spans="1:7" x14ac:dyDescent="0.2">
      <c r="A295" s="67" t="s">
        <v>138</v>
      </c>
      <c r="B295" s="68">
        <v>147.26</v>
      </c>
      <c r="C295" s="67" t="s">
        <v>139</v>
      </c>
      <c r="D295" s="69">
        <v>44711</v>
      </c>
      <c r="E295" s="67">
        <v>4827</v>
      </c>
      <c r="F295" s="67">
        <v>4321</v>
      </c>
      <c r="G295" s="67">
        <v>4000</v>
      </c>
    </row>
    <row r="296" spans="1:7" x14ac:dyDescent="0.2">
      <c r="A296" s="67" t="s">
        <v>135</v>
      </c>
      <c r="B296" s="68">
        <v>421.08</v>
      </c>
      <c r="C296" s="67" t="s">
        <v>134</v>
      </c>
      <c r="D296" s="69">
        <v>44712</v>
      </c>
      <c r="E296" s="67">
        <v>3850</v>
      </c>
      <c r="F296" s="67">
        <v>2497</v>
      </c>
      <c r="G296" s="67">
        <v>2229</v>
      </c>
    </row>
    <row r="297" spans="1:7" x14ac:dyDescent="0.2">
      <c r="A297" s="67" t="s">
        <v>135</v>
      </c>
      <c r="B297" s="68">
        <v>882.73</v>
      </c>
      <c r="C297" s="67" t="s">
        <v>134</v>
      </c>
      <c r="D297" s="69">
        <v>44712</v>
      </c>
      <c r="E297" s="67">
        <v>3850</v>
      </c>
      <c r="F297" s="67">
        <v>2497</v>
      </c>
      <c r="G297" s="67">
        <v>2229</v>
      </c>
    </row>
    <row r="298" spans="1:7" x14ac:dyDescent="0.2">
      <c r="A298" s="67" t="s">
        <v>136</v>
      </c>
      <c r="B298" s="68">
        <v>273.91000000000003</v>
      </c>
      <c r="C298" s="67" t="s">
        <v>134</v>
      </c>
      <c r="D298" s="69">
        <v>44712</v>
      </c>
      <c r="E298" s="67">
        <v>3803</v>
      </c>
      <c r="F298" s="67">
        <v>2474</v>
      </c>
      <c r="G298" s="67">
        <v>2229</v>
      </c>
    </row>
    <row r="299" spans="1:7" x14ac:dyDescent="0.2">
      <c r="A299" s="67" t="s">
        <v>137</v>
      </c>
      <c r="B299" s="68">
        <v>899.2</v>
      </c>
      <c r="C299" s="67" t="s">
        <v>134</v>
      </c>
      <c r="D299" s="69">
        <v>44712</v>
      </c>
      <c r="E299" s="67">
        <v>3829</v>
      </c>
      <c r="F299" s="67">
        <v>2542</v>
      </c>
      <c r="G299" s="67">
        <v>2308</v>
      </c>
    </row>
    <row r="300" spans="1:7" x14ac:dyDescent="0.2">
      <c r="A300" s="67" t="s">
        <v>161</v>
      </c>
      <c r="B300" s="68">
        <v>208.04</v>
      </c>
      <c r="C300" s="67" t="s">
        <v>134</v>
      </c>
      <c r="D300" s="69">
        <v>44712</v>
      </c>
      <c r="E300" s="67">
        <v>4219</v>
      </c>
      <c r="F300" s="67">
        <v>3474</v>
      </c>
      <c r="G300" s="67">
        <v>3233</v>
      </c>
    </row>
    <row r="301" spans="1:7" x14ac:dyDescent="0.2">
      <c r="A301" s="67" t="s">
        <v>161</v>
      </c>
      <c r="B301" s="68">
        <v>647.30999999999995</v>
      </c>
      <c r="C301" s="67" t="s">
        <v>134</v>
      </c>
      <c r="D301" s="69">
        <v>44712</v>
      </c>
      <c r="E301" s="67">
        <v>4100</v>
      </c>
      <c r="F301" s="67">
        <v>3474</v>
      </c>
      <c r="G301" s="67">
        <v>3233</v>
      </c>
    </row>
    <row r="302" spans="1:7" x14ac:dyDescent="0.2">
      <c r="A302" s="67" t="s">
        <v>138</v>
      </c>
      <c r="B302" s="68">
        <v>120.62</v>
      </c>
      <c r="C302" s="67" t="s">
        <v>139</v>
      </c>
      <c r="D302" s="69">
        <v>44712</v>
      </c>
      <c r="E302" s="67">
        <v>4202</v>
      </c>
      <c r="F302" s="67">
        <v>4619</v>
      </c>
      <c r="G302" s="67">
        <v>4293</v>
      </c>
    </row>
    <row r="303" spans="1:7" x14ac:dyDescent="0.2">
      <c r="A303" s="71" t="s">
        <v>216</v>
      </c>
      <c r="B303" s="72">
        <f>SUM(B2:B302)</f>
        <v>502289.00999999989</v>
      </c>
      <c r="C303" s="73"/>
      <c r="D303" s="74"/>
      <c r="E303" s="73">
        <f>ROUND(SUMPRODUCT($B$2:$B$302,E2:E302)/$B$303,0)</f>
        <v>3905</v>
      </c>
      <c r="F303" s="73">
        <f>ROUND(SUMPRODUCT($B$2:$B$302,F2:F302)/$B$303,0)</f>
        <v>3443</v>
      </c>
      <c r="G303" s="73">
        <f>ROUND(SUMPRODUCT($B$2:$B$302,G2:G302)/$B$303,0)</f>
        <v>3110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zoomScaleSheetLayoutView="100" workbookViewId="0">
      <pane ySplit="1" topLeftCell="A17" activePane="bottomLeft" state="frozen"/>
      <selection activeCell="A311" sqref="A311"/>
      <selection pane="bottomLeft" activeCell="A311" sqref="A311"/>
    </sheetView>
  </sheetViews>
  <sheetFormatPr defaultColWidth="9.33203125" defaultRowHeight="12.75" x14ac:dyDescent="0.2"/>
  <cols>
    <col min="1" max="1" width="58.33203125" style="70" customWidth="1"/>
    <col min="2" max="2" width="15" style="75" customWidth="1"/>
    <col min="3" max="3" width="11.6640625" style="70" customWidth="1"/>
    <col min="4" max="4" width="11.6640625" style="76" customWidth="1"/>
    <col min="5" max="7" width="10.83203125" style="70" customWidth="1"/>
    <col min="8" max="16384" width="9.33203125" style="70"/>
  </cols>
  <sheetData>
    <row r="1" spans="1:7" s="66" customFormat="1" ht="38.25" x14ac:dyDescent="0.2">
      <c r="A1" s="62" t="s">
        <v>114</v>
      </c>
      <c r="B1" s="63" t="s">
        <v>115</v>
      </c>
      <c r="C1" s="62" t="s">
        <v>116</v>
      </c>
      <c r="D1" s="64" t="s">
        <v>117</v>
      </c>
      <c r="E1" s="65" t="s">
        <v>118</v>
      </c>
      <c r="F1" s="65" t="s">
        <v>119</v>
      </c>
      <c r="G1" s="65" t="s">
        <v>120</v>
      </c>
    </row>
    <row r="2" spans="1:7" x14ac:dyDescent="0.2">
      <c r="A2" s="67" t="s">
        <v>217</v>
      </c>
      <c r="B2" s="68">
        <v>14654.679999999993</v>
      </c>
      <c r="C2" s="67"/>
      <c r="D2" s="69"/>
      <c r="E2" s="67">
        <v>3571</v>
      </c>
      <c r="F2" s="67">
        <v>4346</v>
      </c>
      <c r="G2" s="67">
        <v>3975</v>
      </c>
    </row>
    <row r="3" spans="1:7" x14ac:dyDescent="0.2">
      <c r="A3" s="67" t="s">
        <v>220</v>
      </c>
      <c r="B3" s="68">
        <v>69</v>
      </c>
      <c r="C3" s="67">
        <v>141000019</v>
      </c>
      <c r="D3" s="69">
        <v>44579</v>
      </c>
      <c r="E3" s="67">
        <v>4150</v>
      </c>
      <c r="F3" s="67">
        <v>4512</v>
      </c>
      <c r="G3" s="67">
        <v>4155</v>
      </c>
    </row>
    <row r="4" spans="1:7" x14ac:dyDescent="0.2">
      <c r="A4" s="67" t="s">
        <v>218</v>
      </c>
      <c r="B4" s="68">
        <v>3531.1</v>
      </c>
      <c r="C4" s="67">
        <v>141000002</v>
      </c>
      <c r="D4" s="69">
        <v>44682</v>
      </c>
      <c r="E4" s="67">
        <v>3250</v>
      </c>
      <c r="F4" s="67">
        <v>4553</v>
      </c>
      <c r="G4" s="67">
        <v>4112</v>
      </c>
    </row>
    <row r="5" spans="1:7" x14ac:dyDescent="0.2">
      <c r="A5" s="67" t="s">
        <v>219</v>
      </c>
      <c r="B5" s="68">
        <v>2265.29</v>
      </c>
      <c r="C5" s="67" t="s">
        <v>134</v>
      </c>
      <c r="D5" s="69">
        <v>44682</v>
      </c>
      <c r="E5" s="67">
        <v>3850</v>
      </c>
      <c r="F5" s="67">
        <v>4409</v>
      </c>
      <c r="G5" s="67">
        <v>4037</v>
      </c>
    </row>
    <row r="6" spans="1:7" x14ac:dyDescent="0.2">
      <c r="A6" s="67" t="s">
        <v>218</v>
      </c>
      <c r="B6" s="68">
        <v>4294.34</v>
      </c>
      <c r="C6" s="67">
        <v>161000750</v>
      </c>
      <c r="D6" s="69">
        <v>44683</v>
      </c>
      <c r="E6" s="67">
        <v>3250</v>
      </c>
      <c r="F6" s="67">
        <v>4404</v>
      </c>
      <c r="G6" s="67">
        <v>4031</v>
      </c>
    </row>
    <row r="7" spans="1:7" x14ac:dyDescent="0.2">
      <c r="A7" s="67" t="s">
        <v>220</v>
      </c>
      <c r="B7" s="68">
        <v>4095.16</v>
      </c>
      <c r="C7" s="67">
        <v>161000751</v>
      </c>
      <c r="D7" s="69">
        <v>44683</v>
      </c>
      <c r="E7" s="67">
        <v>4150</v>
      </c>
      <c r="F7" s="67">
        <v>4591</v>
      </c>
      <c r="G7" s="67">
        <v>4258</v>
      </c>
    </row>
    <row r="8" spans="1:7" x14ac:dyDescent="0.2">
      <c r="A8" s="67" t="s">
        <v>219</v>
      </c>
      <c r="B8" s="68">
        <v>2255.2399999999998</v>
      </c>
      <c r="C8" s="67" t="s">
        <v>134</v>
      </c>
      <c r="D8" s="69">
        <v>44683</v>
      </c>
      <c r="E8" s="67">
        <v>3850</v>
      </c>
      <c r="F8" s="67">
        <v>4441</v>
      </c>
      <c r="G8" s="67">
        <v>3991</v>
      </c>
    </row>
    <row r="9" spans="1:7" x14ac:dyDescent="0.2">
      <c r="A9" s="67" t="s">
        <v>218</v>
      </c>
      <c r="B9" s="68">
        <v>3985.08</v>
      </c>
      <c r="C9" s="67">
        <v>161000087</v>
      </c>
      <c r="D9" s="69">
        <v>44684</v>
      </c>
      <c r="E9" s="67">
        <v>3250</v>
      </c>
      <c r="F9" s="67">
        <v>4536</v>
      </c>
      <c r="G9" s="67">
        <v>4231</v>
      </c>
    </row>
    <row r="10" spans="1:7" x14ac:dyDescent="0.2">
      <c r="A10" s="67" t="s">
        <v>220</v>
      </c>
      <c r="B10" s="68">
        <v>4087.91</v>
      </c>
      <c r="C10" s="67">
        <v>161000648</v>
      </c>
      <c r="D10" s="69">
        <v>44684</v>
      </c>
      <c r="E10" s="67">
        <v>4150</v>
      </c>
      <c r="F10" s="67">
        <v>4467</v>
      </c>
      <c r="G10" s="67">
        <v>4088</v>
      </c>
    </row>
    <row r="11" spans="1:7" x14ac:dyDescent="0.2">
      <c r="A11" s="67" t="s">
        <v>219</v>
      </c>
      <c r="B11" s="68">
        <v>1458.05</v>
      </c>
      <c r="C11" s="67" t="s">
        <v>134</v>
      </c>
      <c r="D11" s="69">
        <v>44684</v>
      </c>
      <c r="E11" s="67">
        <v>3850</v>
      </c>
      <c r="F11" s="67">
        <v>4379</v>
      </c>
      <c r="G11" s="67">
        <v>3951</v>
      </c>
    </row>
    <row r="12" spans="1:7" x14ac:dyDescent="0.2">
      <c r="A12" s="67" t="s">
        <v>218</v>
      </c>
      <c r="B12" s="68">
        <v>3924.25</v>
      </c>
      <c r="C12" s="67">
        <v>161000008</v>
      </c>
      <c r="D12" s="69">
        <v>44685</v>
      </c>
      <c r="E12" s="67">
        <v>3250</v>
      </c>
      <c r="F12" s="67">
        <v>4536</v>
      </c>
      <c r="G12" s="67">
        <v>4213</v>
      </c>
    </row>
    <row r="13" spans="1:7" x14ac:dyDescent="0.2">
      <c r="A13" s="67" t="s">
        <v>218</v>
      </c>
      <c r="B13" s="68">
        <v>3888.85</v>
      </c>
      <c r="C13" s="67">
        <v>161000088</v>
      </c>
      <c r="D13" s="69">
        <v>44685</v>
      </c>
      <c r="E13" s="67">
        <v>3250</v>
      </c>
      <c r="F13" s="67">
        <v>4423</v>
      </c>
      <c r="G13" s="67">
        <v>4104</v>
      </c>
    </row>
    <row r="14" spans="1:7" x14ac:dyDescent="0.2">
      <c r="A14" s="67" t="s">
        <v>218</v>
      </c>
      <c r="B14" s="68">
        <v>3945.74</v>
      </c>
      <c r="C14" s="67">
        <v>161000754</v>
      </c>
      <c r="D14" s="69">
        <v>44685</v>
      </c>
      <c r="E14" s="67">
        <v>3250</v>
      </c>
      <c r="F14" s="67">
        <v>4493</v>
      </c>
      <c r="G14" s="67">
        <v>4161</v>
      </c>
    </row>
    <row r="15" spans="1:7" x14ac:dyDescent="0.2">
      <c r="A15" s="67" t="s">
        <v>218</v>
      </c>
      <c r="B15" s="68">
        <v>4274.8</v>
      </c>
      <c r="C15" s="67">
        <v>161000755</v>
      </c>
      <c r="D15" s="69">
        <v>44685</v>
      </c>
      <c r="E15" s="67">
        <v>3250</v>
      </c>
      <c r="F15" s="67">
        <v>4521</v>
      </c>
      <c r="G15" s="67">
        <v>4140</v>
      </c>
    </row>
    <row r="16" spans="1:7" x14ac:dyDescent="0.2">
      <c r="A16" s="67" t="s">
        <v>218</v>
      </c>
      <c r="B16" s="68">
        <v>4229.3100000000004</v>
      </c>
      <c r="C16" s="67">
        <v>161000089</v>
      </c>
      <c r="D16" s="69">
        <v>44686</v>
      </c>
      <c r="E16" s="67">
        <v>3250</v>
      </c>
      <c r="F16" s="67">
        <v>4412</v>
      </c>
      <c r="G16" s="67">
        <v>4135</v>
      </c>
    </row>
    <row r="17" spans="1:7" x14ac:dyDescent="0.2">
      <c r="A17" s="67" t="s">
        <v>218</v>
      </c>
      <c r="B17" s="68">
        <v>4331.2</v>
      </c>
      <c r="C17" s="67">
        <v>161000759</v>
      </c>
      <c r="D17" s="69">
        <v>44686</v>
      </c>
      <c r="E17" s="67">
        <v>3250</v>
      </c>
      <c r="F17" s="67">
        <v>4422</v>
      </c>
      <c r="G17" s="67">
        <v>4076</v>
      </c>
    </row>
    <row r="18" spans="1:7" x14ac:dyDescent="0.2">
      <c r="A18" s="67" t="s">
        <v>218</v>
      </c>
      <c r="B18" s="68">
        <v>3627.06</v>
      </c>
      <c r="C18" s="67">
        <v>141000003</v>
      </c>
      <c r="D18" s="69">
        <v>44687</v>
      </c>
      <c r="E18" s="67">
        <v>3250</v>
      </c>
      <c r="F18" s="67">
        <v>4452</v>
      </c>
      <c r="G18" s="67">
        <v>4147</v>
      </c>
    </row>
    <row r="19" spans="1:7" x14ac:dyDescent="0.2">
      <c r="A19" s="67" t="s">
        <v>218</v>
      </c>
      <c r="B19" s="68">
        <v>4095.01</v>
      </c>
      <c r="C19" s="67">
        <v>161000090</v>
      </c>
      <c r="D19" s="69">
        <v>44687</v>
      </c>
      <c r="E19" s="67">
        <v>3250</v>
      </c>
      <c r="F19" s="67">
        <v>4416</v>
      </c>
      <c r="G19" s="67">
        <v>4100</v>
      </c>
    </row>
    <row r="20" spans="1:7" x14ac:dyDescent="0.2">
      <c r="A20" s="67" t="s">
        <v>218</v>
      </c>
      <c r="B20" s="68">
        <v>4130.5600000000004</v>
      </c>
      <c r="C20" s="67">
        <v>161000761</v>
      </c>
      <c r="D20" s="69">
        <v>44687</v>
      </c>
      <c r="E20" s="67">
        <v>3250</v>
      </c>
      <c r="F20" s="67">
        <v>4460</v>
      </c>
      <c r="G20" s="67">
        <v>4087</v>
      </c>
    </row>
    <row r="21" spans="1:7" x14ac:dyDescent="0.2">
      <c r="A21" s="67" t="s">
        <v>218</v>
      </c>
      <c r="B21" s="68">
        <v>3615.22</v>
      </c>
      <c r="C21" s="67">
        <v>161000091</v>
      </c>
      <c r="D21" s="69">
        <v>44688</v>
      </c>
      <c r="E21" s="67">
        <v>3250</v>
      </c>
      <c r="F21" s="67">
        <v>4427</v>
      </c>
      <c r="G21" s="67">
        <v>4075</v>
      </c>
    </row>
    <row r="22" spans="1:7" x14ac:dyDescent="0.2">
      <c r="A22" s="67" t="s">
        <v>218</v>
      </c>
      <c r="B22" s="68">
        <v>4050.39</v>
      </c>
      <c r="C22" s="67">
        <v>161000766</v>
      </c>
      <c r="D22" s="69">
        <v>44688</v>
      </c>
      <c r="E22" s="67">
        <v>3250</v>
      </c>
      <c r="F22" s="67">
        <v>4596</v>
      </c>
      <c r="G22" s="67">
        <v>4221</v>
      </c>
    </row>
    <row r="23" spans="1:7" x14ac:dyDescent="0.2">
      <c r="A23" s="67" t="s">
        <v>218</v>
      </c>
      <c r="B23" s="68">
        <v>4010.05</v>
      </c>
      <c r="C23" s="67">
        <v>161000092</v>
      </c>
      <c r="D23" s="69">
        <v>44689</v>
      </c>
      <c r="E23" s="67">
        <v>3250</v>
      </c>
      <c r="F23" s="67">
        <v>4403</v>
      </c>
      <c r="G23" s="67">
        <v>4114</v>
      </c>
    </row>
    <row r="24" spans="1:7" x14ac:dyDescent="0.2">
      <c r="A24" s="67" t="s">
        <v>218</v>
      </c>
      <c r="B24" s="68">
        <v>4373.82</v>
      </c>
      <c r="C24" s="67">
        <v>161000009</v>
      </c>
      <c r="D24" s="69">
        <v>44690</v>
      </c>
      <c r="E24" s="67">
        <v>3250</v>
      </c>
      <c r="F24" s="67">
        <v>4373</v>
      </c>
      <c r="G24" s="67">
        <v>4106</v>
      </c>
    </row>
    <row r="25" spans="1:7" x14ac:dyDescent="0.2">
      <c r="A25" s="67" t="s">
        <v>218</v>
      </c>
      <c r="B25" s="68">
        <v>4085.45</v>
      </c>
      <c r="C25" s="67">
        <v>161000093</v>
      </c>
      <c r="D25" s="69">
        <v>44690</v>
      </c>
      <c r="E25" s="67">
        <v>3250</v>
      </c>
      <c r="F25" s="67">
        <v>4415</v>
      </c>
      <c r="G25" s="67">
        <v>4146</v>
      </c>
    </row>
    <row r="26" spans="1:7" x14ac:dyDescent="0.2">
      <c r="A26" s="67" t="s">
        <v>218</v>
      </c>
      <c r="B26" s="68">
        <v>4111.34</v>
      </c>
      <c r="C26" s="67">
        <v>161000770</v>
      </c>
      <c r="D26" s="69">
        <v>44690</v>
      </c>
      <c r="E26" s="67">
        <v>3250</v>
      </c>
      <c r="F26" s="67">
        <v>4583</v>
      </c>
      <c r="G26" s="67">
        <v>4215</v>
      </c>
    </row>
    <row r="27" spans="1:7" x14ac:dyDescent="0.2">
      <c r="A27" s="67" t="s">
        <v>219</v>
      </c>
      <c r="B27" s="68">
        <v>2191.23</v>
      </c>
      <c r="C27" s="67" t="s">
        <v>134</v>
      </c>
      <c r="D27" s="69">
        <v>44690</v>
      </c>
      <c r="E27" s="67">
        <v>3850</v>
      </c>
      <c r="F27" s="67">
        <v>4836</v>
      </c>
      <c r="G27" s="67">
        <v>4411</v>
      </c>
    </row>
    <row r="28" spans="1:7" x14ac:dyDescent="0.2">
      <c r="A28" s="67" t="s">
        <v>218</v>
      </c>
      <c r="B28" s="68">
        <v>4053.09</v>
      </c>
      <c r="C28" s="67">
        <v>141000070</v>
      </c>
      <c r="D28" s="69">
        <v>44691</v>
      </c>
      <c r="E28" s="67">
        <v>3250</v>
      </c>
      <c r="F28" s="67">
        <v>4562</v>
      </c>
      <c r="G28" s="67">
        <v>4224</v>
      </c>
    </row>
    <row r="29" spans="1:7" x14ac:dyDescent="0.2">
      <c r="A29" s="67" t="s">
        <v>219</v>
      </c>
      <c r="B29" s="68">
        <v>2335.27</v>
      </c>
      <c r="C29" s="67" t="s">
        <v>134</v>
      </c>
      <c r="D29" s="69">
        <v>44691</v>
      </c>
      <c r="E29" s="67">
        <v>3850</v>
      </c>
      <c r="F29" s="67">
        <v>4514</v>
      </c>
      <c r="G29" s="67">
        <v>4082</v>
      </c>
    </row>
    <row r="30" spans="1:7" x14ac:dyDescent="0.2">
      <c r="A30" s="67" t="s">
        <v>219</v>
      </c>
      <c r="B30" s="68">
        <v>1308.3599999999999</v>
      </c>
      <c r="C30" s="67" t="s">
        <v>134</v>
      </c>
      <c r="D30" s="69">
        <v>44692</v>
      </c>
      <c r="E30" s="67">
        <v>3850</v>
      </c>
      <c r="F30" s="67">
        <v>4560</v>
      </c>
      <c r="G30" s="67">
        <v>4133</v>
      </c>
    </row>
    <row r="31" spans="1:7" x14ac:dyDescent="0.2">
      <c r="A31" s="67" t="s">
        <v>218</v>
      </c>
      <c r="B31" s="68">
        <v>3750.82</v>
      </c>
      <c r="C31" s="67">
        <v>161000774</v>
      </c>
      <c r="D31" s="69">
        <v>44693</v>
      </c>
      <c r="E31" s="67">
        <v>3250</v>
      </c>
      <c r="F31" s="67">
        <v>4554</v>
      </c>
      <c r="G31" s="67">
        <v>4192</v>
      </c>
    </row>
    <row r="32" spans="1:7" x14ac:dyDescent="0.2">
      <c r="A32" s="67" t="s">
        <v>219</v>
      </c>
      <c r="B32" s="68">
        <v>1389.92</v>
      </c>
      <c r="C32" s="67" t="s">
        <v>134</v>
      </c>
      <c r="D32" s="69">
        <v>44693</v>
      </c>
      <c r="E32" s="67">
        <v>3850</v>
      </c>
      <c r="F32" s="67">
        <v>4074</v>
      </c>
      <c r="G32" s="67">
        <v>3672</v>
      </c>
    </row>
    <row r="33" spans="1:7" x14ac:dyDescent="0.2">
      <c r="A33" s="67" t="s">
        <v>218</v>
      </c>
      <c r="B33" s="68">
        <v>3295.88</v>
      </c>
      <c r="C33" s="67">
        <v>161000010</v>
      </c>
      <c r="D33" s="69">
        <v>44694</v>
      </c>
      <c r="E33" s="67">
        <v>3250</v>
      </c>
      <c r="F33" s="67">
        <v>4406</v>
      </c>
      <c r="G33" s="67">
        <v>4059</v>
      </c>
    </row>
    <row r="34" spans="1:7" x14ac:dyDescent="0.2">
      <c r="A34" s="67" t="s">
        <v>218</v>
      </c>
      <c r="B34" s="68">
        <v>3900.43</v>
      </c>
      <c r="C34" s="67">
        <v>161000094</v>
      </c>
      <c r="D34" s="69">
        <v>44694</v>
      </c>
      <c r="E34" s="67">
        <v>3250</v>
      </c>
      <c r="F34" s="67">
        <v>4374</v>
      </c>
      <c r="G34" s="67">
        <v>4068</v>
      </c>
    </row>
    <row r="35" spans="1:7" x14ac:dyDescent="0.2">
      <c r="A35" s="67" t="s">
        <v>218</v>
      </c>
      <c r="B35" s="68">
        <v>4124.2299999999996</v>
      </c>
      <c r="C35" s="67">
        <v>161000776</v>
      </c>
      <c r="D35" s="69">
        <v>44694</v>
      </c>
      <c r="E35" s="67">
        <v>3250</v>
      </c>
      <c r="F35" s="67">
        <v>4575</v>
      </c>
      <c r="G35" s="67">
        <v>4179</v>
      </c>
    </row>
    <row r="36" spans="1:7" x14ac:dyDescent="0.2">
      <c r="A36" s="67" t="s">
        <v>219</v>
      </c>
      <c r="B36" s="68">
        <v>2799.82</v>
      </c>
      <c r="C36" s="67" t="s">
        <v>134</v>
      </c>
      <c r="D36" s="69">
        <v>44694</v>
      </c>
      <c r="E36" s="67">
        <v>3850</v>
      </c>
      <c r="F36" s="67">
        <v>4395</v>
      </c>
      <c r="G36" s="67">
        <v>3964</v>
      </c>
    </row>
    <row r="37" spans="1:7" x14ac:dyDescent="0.2">
      <c r="A37" s="67" t="s">
        <v>218</v>
      </c>
      <c r="B37" s="68">
        <v>3688.58</v>
      </c>
      <c r="C37" s="67">
        <v>161000779</v>
      </c>
      <c r="D37" s="69">
        <v>44695</v>
      </c>
      <c r="E37" s="67">
        <v>3250</v>
      </c>
      <c r="F37" s="67">
        <v>4438</v>
      </c>
      <c r="G37" s="67">
        <v>4110</v>
      </c>
    </row>
    <row r="38" spans="1:7" x14ac:dyDescent="0.2">
      <c r="A38" s="67" t="s">
        <v>218</v>
      </c>
      <c r="B38" s="68">
        <v>4154.3</v>
      </c>
      <c r="C38" s="67">
        <v>161000780</v>
      </c>
      <c r="D38" s="69">
        <v>44695</v>
      </c>
      <c r="E38" s="67">
        <v>3250</v>
      </c>
      <c r="F38" s="67">
        <v>4465</v>
      </c>
      <c r="G38" s="67">
        <v>4114</v>
      </c>
    </row>
    <row r="39" spans="1:7" x14ac:dyDescent="0.2">
      <c r="A39" s="67" t="s">
        <v>219</v>
      </c>
      <c r="B39" s="68">
        <v>786.56</v>
      </c>
      <c r="C39" s="67" t="s">
        <v>134</v>
      </c>
      <c r="D39" s="69">
        <v>44695</v>
      </c>
      <c r="E39" s="67">
        <v>3850</v>
      </c>
      <c r="F39" s="67">
        <v>4133</v>
      </c>
      <c r="G39" s="67">
        <v>3705</v>
      </c>
    </row>
    <row r="40" spans="1:7" x14ac:dyDescent="0.2">
      <c r="A40" s="67" t="s">
        <v>218</v>
      </c>
      <c r="B40" s="68">
        <v>3746.46</v>
      </c>
      <c r="C40" s="67">
        <v>141000009</v>
      </c>
      <c r="D40" s="69">
        <v>44696</v>
      </c>
      <c r="E40" s="67">
        <v>3250</v>
      </c>
      <c r="F40" s="67">
        <v>4357</v>
      </c>
      <c r="G40" s="67">
        <v>4041</v>
      </c>
    </row>
    <row r="41" spans="1:7" x14ac:dyDescent="0.2">
      <c r="A41" s="67" t="s">
        <v>218</v>
      </c>
      <c r="B41" s="68">
        <v>3669.67</v>
      </c>
      <c r="C41" s="67">
        <v>161000011</v>
      </c>
      <c r="D41" s="69">
        <v>44696</v>
      </c>
      <c r="E41" s="67">
        <v>3250</v>
      </c>
      <c r="F41" s="67">
        <v>4349</v>
      </c>
      <c r="G41" s="67">
        <v>4058</v>
      </c>
    </row>
    <row r="42" spans="1:7" x14ac:dyDescent="0.2">
      <c r="A42" s="67" t="s">
        <v>218</v>
      </c>
      <c r="B42" s="68">
        <v>3962.36</v>
      </c>
      <c r="C42" s="67">
        <v>161000783</v>
      </c>
      <c r="D42" s="69">
        <v>44697</v>
      </c>
      <c r="E42" s="67">
        <v>3250</v>
      </c>
      <c r="F42" s="67">
        <v>4468</v>
      </c>
      <c r="G42" s="67">
        <v>4148</v>
      </c>
    </row>
    <row r="43" spans="1:7" x14ac:dyDescent="0.2">
      <c r="A43" s="67" t="s">
        <v>218</v>
      </c>
      <c r="B43" s="68">
        <v>3886.44</v>
      </c>
      <c r="C43" s="67">
        <v>161000095</v>
      </c>
      <c r="D43" s="69">
        <v>44699</v>
      </c>
      <c r="E43" s="67">
        <v>3250</v>
      </c>
      <c r="F43" s="67">
        <v>4423</v>
      </c>
      <c r="G43" s="67">
        <v>4042</v>
      </c>
    </row>
    <row r="44" spans="1:7" x14ac:dyDescent="0.2">
      <c r="A44" s="67" t="s">
        <v>218</v>
      </c>
      <c r="B44" s="68">
        <v>3977.74</v>
      </c>
      <c r="C44" s="67">
        <v>161000096</v>
      </c>
      <c r="D44" s="69">
        <v>44700</v>
      </c>
      <c r="E44" s="67">
        <v>3250</v>
      </c>
      <c r="F44" s="67">
        <v>4390</v>
      </c>
      <c r="G44" s="67">
        <v>4059</v>
      </c>
    </row>
    <row r="45" spans="1:7" x14ac:dyDescent="0.2">
      <c r="A45" s="67" t="s">
        <v>218</v>
      </c>
      <c r="B45" s="68">
        <v>4301.41</v>
      </c>
      <c r="C45" s="67">
        <v>161000012</v>
      </c>
      <c r="D45" s="69">
        <v>44701</v>
      </c>
      <c r="E45" s="67">
        <v>3250</v>
      </c>
      <c r="F45" s="67">
        <v>4374</v>
      </c>
      <c r="G45" s="67">
        <v>4046</v>
      </c>
    </row>
    <row r="46" spans="1:7" x14ac:dyDescent="0.2">
      <c r="A46" s="67" t="s">
        <v>218</v>
      </c>
      <c r="B46" s="68">
        <v>4035.7</v>
      </c>
      <c r="C46" s="67">
        <v>161000790</v>
      </c>
      <c r="D46" s="69">
        <v>44701</v>
      </c>
      <c r="E46" s="67">
        <v>3250</v>
      </c>
      <c r="F46" s="67">
        <v>4468</v>
      </c>
      <c r="G46" s="67">
        <v>4121</v>
      </c>
    </row>
    <row r="47" spans="1:7" x14ac:dyDescent="0.2">
      <c r="A47" s="67" t="s">
        <v>218</v>
      </c>
      <c r="B47" s="68">
        <v>4024.44</v>
      </c>
      <c r="C47" s="67">
        <v>161000792</v>
      </c>
      <c r="D47" s="69">
        <v>44702</v>
      </c>
      <c r="E47" s="67">
        <v>3250</v>
      </c>
      <c r="F47" s="67">
        <v>4460</v>
      </c>
      <c r="G47" s="67">
        <v>4155</v>
      </c>
    </row>
    <row r="48" spans="1:7" x14ac:dyDescent="0.2">
      <c r="A48" s="67" t="s">
        <v>218</v>
      </c>
      <c r="B48" s="68">
        <v>4026.76</v>
      </c>
      <c r="C48" s="67">
        <v>161000793</v>
      </c>
      <c r="D48" s="69">
        <v>44703</v>
      </c>
      <c r="E48" s="67">
        <v>3250</v>
      </c>
      <c r="F48" s="67">
        <v>4484</v>
      </c>
      <c r="G48" s="67">
        <v>4139</v>
      </c>
    </row>
    <row r="49" spans="1:7" x14ac:dyDescent="0.2">
      <c r="A49" s="67" t="s">
        <v>218</v>
      </c>
      <c r="B49" s="68">
        <v>4126.45</v>
      </c>
      <c r="C49" s="67">
        <v>161000795</v>
      </c>
      <c r="D49" s="69">
        <v>44704</v>
      </c>
      <c r="E49" s="67">
        <v>3250</v>
      </c>
      <c r="F49" s="67">
        <v>4549</v>
      </c>
      <c r="G49" s="67">
        <v>4207</v>
      </c>
    </row>
    <row r="50" spans="1:7" x14ac:dyDescent="0.2">
      <c r="A50" s="67" t="s">
        <v>218</v>
      </c>
      <c r="B50" s="68">
        <v>3979.05</v>
      </c>
      <c r="C50" s="67">
        <v>161000796</v>
      </c>
      <c r="D50" s="69">
        <v>44705</v>
      </c>
      <c r="E50" s="67">
        <v>3250</v>
      </c>
      <c r="F50" s="67">
        <v>4492</v>
      </c>
      <c r="G50" s="67">
        <v>4161</v>
      </c>
    </row>
    <row r="51" spans="1:7" x14ac:dyDescent="0.2">
      <c r="A51" s="67" t="s">
        <v>218</v>
      </c>
      <c r="B51" s="68">
        <v>3882.32</v>
      </c>
      <c r="C51" s="67">
        <v>161000797</v>
      </c>
      <c r="D51" s="69">
        <v>44707</v>
      </c>
      <c r="E51" s="67">
        <v>3250</v>
      </c>
      <c r="F51" s="67">
        <v>4452</v>
      </c>
      <c r="G51" s="67">
        <v>4173</v>
      </c>
    </row>
    <row r="52" spans="1:7" x14ac:dyDescent="0.2">
      <c r="A52" s="67" t="s">
        <v>220</v>
      </c>
      <c r="B52" s="68">
        <v>4271.41</v>
      </c>
      <c r="C52" s="67">
        <v>141000645</v>
      </c>
      <c r="D52" s="69">
        <v>44708</v>
      </c>
      <c r="E52" s="67">
        <v>4150</v>
      </c>
      <c r="F52" s="67">
        <v>4596</v>
      </c>
      <c r="G52" s="67">
        <v>4306</v>
      </c>
    </row>
    <row r="53" spans="1:7" x14ac:dyDescent="0.2">
      <c r="A53" s="67" t="s">
        <v>218</v>
      </c>
      <c r="B53" s="68">
        <v>4037.36</v>
      </c>
      <c r="C53" s="67">
        <v>141000074</v>
      </c>
      <c r="D53" s="69">
        <v>44709</v>
      </c>
      <c r="E53" s="67">
        <v>3250</v>
      </c>
      <c r="F53" s="67">
        <v>4400</v>
      </c>
      <c r="G53" s="67">
        <v>4084</v>
      </c>
    </row>
    <row r="54" spans="1:7" x14ac:dyDescent="0.2">
      <c r="A54" s="67" t="s">
        <v>218</v>
      </c>
      <c r="B54" s="68">
        <v>4114.83</v>
      </c>
      <c r="C54" s="67">
        <v>141000075</v>
      </c>
      <c r="D54" s="69">
        <v>44709</v>
      </c>
      <c r="E54" s="67">
        <v>3250</v>
      </c>
      <c r="F54" s="67">
        <v>4516</v>
      </c>
      <c r="G54" s="67">
        <v>4132</v>
      </c>
    </row>
    <row r="55" spans="1:7" x14ac:dyDescent="0.2">
      <c r="A55" s="67" t="s">
        <v>218</v>
      </c>
      <c r="B55" s="68">
        <v>4168.9399999999996</v>
      </c>
      <c r="C55" s="67">
        <v>141000004</v>
      </c>
      <c r="D55" s="69">
        <v>44710</v>
      </c>
      <c r="E55" s="67">
        <v>3250</v>
      </c>
      <c r="F55" s="67">
        <v>4611</v>
      </c>
      <c r="G55" s="67">
        <v>4322</v>
      </c>
    </row>
    <row r="56" spans="1:7" x14ac:dyDescent="0.2">
      <c r="A56" s="67" t="s">
        <v>218</v>
      </c>
      <c r="B56" s="68">
        <v>3916.63</v>
      </c>
      <c r="C56" s="67">
        <v>161000097</v>
      </c>
      <c r="D56" s="69">
        <v>44710</v>
      </c>
      <c r="E56" s="67">
        <v>3250</v>
      </c>
      <c r="F56" s="67">
        <v>4521</v>
      </c>
      <c r="G56" s="67">
        <v>4174</v>
      </c>
    </row>
    <row r="57" spans="1:7" x14ac:dyDescent="0.2">
      <c r="A57" s="71" t="s">
        <v>216</v>
      </c>
      <c r="B57" s="72">
        <f>SUM(B2:B56)</f>
        <v>207295.35999999996</v>
      </c>
      <c r="C57" s="73"/>
      <c r="D57" s="74"/>
      <c r="E57" s="73">
        <f>ROUND(SUMPRODUCT($B$2:$B$56,E2:E56)/$B$57,0)</f>
        <v>3376</v>
      </c>
      <c r="F57" s="73">
        <f>ROUND(SUMPRODUCT($B$2:$B$56,F2:F56)/$B$57,0)</f>
        <v>4462</v>
      </c>
      <c r="G57" s="73">
        <f>ROUND(SUMPRODUCT($B$2:$B$56,G2:G56)/$B$57,0)</f>
        <v>4118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7"/>
  <sheetViews>
    <sheetView view="pageBreakPreview" zoomScaleSheetLayoutView="100" workbookViewId="0">
      <pane ySplit="1" topLeftCell="A278" activePane="bottomLeft" state="frozen"/>
      <selection activeCell="D30" sqref="D30"/>
      <selection pane="bottomLeft" activeCell="D30" sqref="D30"/>
    </sheetView>
  </sheetViews>
  <sheetFormatPr defaultColWidth="9.33203125" defaultRowHeight="12.75" x14ac:dyDescent="0.2"/>
  <cols>
    <col min="1" max="1" width="58.33203125" style="70" customWidth="1"/>
    <col min="2" max="2" width="15" style="75" customWidth="1"/>
    <col min="3" max="3" width="11.6640625" style="70" customWidth="1"/>
    <col min="4" max="4" width="11.6640625" style="76" customWidth="1"/>
    <col min="5" max="7" width="10.83203125" style="70" customWidth="1"/>
    <col min="8" max="16384" width="9.33203125" style="70"/>
  </cols>
  <sheetData>
    <row r="1" spans="1:7" s="66" customFormat="1" ht="38.25" x14ac:dyDescent="0.2">
      <c r="A1" s="62" t="s">
        <v>114</v>
      </c>
      <c r="B1" s="63" t="s">
        <v>115</v>
      </c>
      <c r="C1" s="62" t="s">
        <v>116</v>
      </c>
      <c r="D1" s="64" t="s">
        <v>117</v>
      </c>
      <c r="E1" s="65" t="s">
        <v>118</v>
      </c>
      <c r="F1" s="65" t="s">
        <v>119</v>
      </c>
      <c r="G1" s="65" t="s">
        <v>120</v>
      </c>
    </row>
    <row r="2" spans="1:7" x14ac:dyDescent="0.2">
      <c r="A2" s="67" t="s">
        <v>121</v>
      </c>
      <c r="B2" s="68">
        <v>157606.44999999998</v>
      </c>
      <c r="C2" s="67"/>
      <c r="D2" s="69"/>
      <c r="E2" s="67">
        <v>3993</v>
      </c>
      <c r="F2" s="67">
        <v>3523</v>
      </c>
      <c r="G2" s="67">
        <v>3202</v>
      </c>
    </row>
    <row r="3" spans="1:7" x14ac:dyDescent="0.2">
      <c r="A3" s="67" t="s">
        <v>122</v>
      </c>
      <c r="B3" s="68">
        <v>3857.35</v>
      </c>
      <c r="C3" s="67" t="s">
        <v>123</v>
      </c>
      <c r="D3" s="69">
        <v>44650</v>
      </c>
      <c r="E3" s="67">
        <v>4150</v>
      </c>
      <c r="F3" s="67">
        <v>4723</v>
      </c>
      <c r="G3" s="67">
        <v>4342</v>
      </c>
    </row>
    <row r="4" spans="1:7" x14ac:dyDescent="0.2">
      <c r="A4" s="67" t="s">
        <v>124</v>
      </c>
      <c r="B4" s="68">
        <v>3920.5</v>
      </c>
      <c r="C4" s="67" t="s">
        <v>125</v>
      </c>
      <c r="D4" s="69">
        <v>44651</v>
      </c>
      <c r="E4" s="67">
        <v>3713</v>
      </c>
      <c r="F4" s="67">
        <v>3928</v>
      </c>
      <c r="G4" s="67">
        <v>3519</v>
      </c>
    </row>
    <row r="5" spans="1:7" x14ac:dyDescent="0.2">
      <c r="A5" s="67" t="s">
        <v>126</v>
      </c>
      <c r="B5" s="68">
        <v>3709.57</v>
      </c>
      <c r="C5" s="67" t="s">
        <v>127</v>
      </c>
      <c r="D5" s="69">
        <v>44651</v>
      </c>
      <c r="E5" s="67">
        <v>3455</v>
      </c>
      <c r="F5" s="67">
        <v>2972</v>
      </c>
      <c r="G5" s="67">
        <v>2599</v>
      </c>
    </row>
    <row r="6" spans="1:7" x14ac:dyDescent="0.2">
      <c r="A6" s="67" t="s">
        <v>128</v>
      </c>
      <c r="B6" s="68">
        <v>4007.96</v>
      </c>
      <c r="C6" s="67" t="s">
        <v>129</v>
      </c>
      <c r="D6" s="69">
        <v>44651</v>
      </c>
      <c r="E6" s="67">
        <v>4150</v>
      </c>
      <c r="F6" s="67">
        <v>2720</v>
      </c>
      <c r="G6" s="67">
        <v>2368</v>
      </c>
    </row>
    <row r="7" spans="1:7" x14ac:dyDescent="0.2">
      <c r="A7" s="67" t="s">
        <v>130</v>
      </c>
      <c r="B7" s="68">
        <v>4122.82</v>
      </c>
      <c r="C7" s="67" t="s">
        <v>131</v>
      </c>
      <c r="D7" s="69">
        <v>44651</v>
      </c>
      <c r="E7" s="67">
        <v>3707</v>
      </c>
      <c r="F7" s="67">
        <v>3024</v>
      </c>
      <c r="G7" s="67">
        <v>2697</v>
      </c>
    </row>
    <row r="8" spans="1:7" x14ac:dyDescent="0.2">
      <c r="A8" s="67" t="s">
        <v>128</v>
      </c>
      <c r="B8" s="68">
        <v>3757.67</v>
      </c>
      <c r="C8" s="67" t="s">
        <v>132</v>
      </c>
      <c r="D8" s="69">
        <v>44651</v>
      </c>
      <c r="E8" s="67">
        <v>4150</v>
      </c>
      <c r="F8" s="67">
        <v>3384</v>
      </c>
      <c r="G8" s="67">
        <v>3041</v>
      </c>
    </row>
    <row r="9" spans="1:7" x14ac:dyDescent="0.2">
      <c r="A9" s="67" t="s">
        <v>133</v>
      </c>
      <c r="B9" s="68">
        <v>678.12</v>
      </c>
      <c r="C9" s="67" t="s">
        <v>134</v>
      </c>
      <c r="D9" s="69">
        <v>44652</v>
      </c>
      <c r="E9" s="67">
        <v>4301</v>
      </c>
      <c r="F9" s="67">
        <v>2941</v>
      </c>
      <c r="G9" s="67">
        <v>2636</v>
      </c>
    </row>
    <row r="10" spans="1:7" x14ac:dyDescent="0.2">
      <c r="A10" s="67" t="s">
        <v>135</v>
      </c>
      <c r="B10" s="68">
        <v>179.65</v>
      </c>
      <c r="C10" s="67" t="s">
        <v>134</v>
      </c>
      <c r="D10" s="69">
        <v>44652</v>
      </c>
      <c r="E10" s="67">
        <v>4139</v>
      </c>
      <c r="F10" s="67">
        <v>4278</v>
      </c>
      <c r="G10" s="67">
        <v>3939</v>
      </c>
    </row>
    <row r="11" spans="1:7" x14ac:dyDescent="0.2">
      <c r="A11" s="67" t="s">
        <v>135</v>
      </c>
      <c r="B11" s="68">
        <v>178.64</v>
      </c>
      <c r="C11" s="67" t="s">
        <v>134</v>
      </c>
      <c r="D11" s="69">
        <v>44652</v>
      </c>
      <c r="E11" s="67">
        <v>4139</v>
      </c>
      <c r="F11" s="67">
        <v>4278</v>
      </c>
      <c r="G11" s="67">
        <v>3939</v>
      </c>
    </row>
    <row r="12" spans="1:7" x14ac:dyDescent="0.2">
      <c r="A12" s="67" t="s">
        <v>136</v>
      </c>
      <c r="B12" s="68">
        <v>655.82</v>
      </c>
      <c r="C12" s="67" t="s">
        <v>134</v>
      </c>
      <c r="D12" s="69">
        <v>44652</v>
      </c>
      <c r="E12" s="67">
        <v>3583</v>
      </c>
      <c r="F12" s="67">
        <v>4273</v>
      </c>
      <c r="G12" s="67">
        <v>3872</v>
      </c>
    </row>
    <row r="13" spans="1:7" x14ac:dyDescent="0.2">
      <c r="A13" s="67" t="s">
        <v>136</v>
      </c>
      <c r="B13" s="68">
        <v>459.16</v>
      </c>
      <c r="C13" s="67" t="s">
        <v>134</v>
      </c>
      <c r="D13" s="69">
        <v>44652</v>
      </c>
      <c r="E13" s="67">
        <v>3583</v>
      </c>
      <c r="F13" s="67">
        <v>4273</v>
      </c>
      <c r="G13" s="67">
        <v>3872</v>
      </c>
    </row>
    <row r="14" spans="1:7" x14ac:dyDescent="0.2">
      <c r="A14" s="67" t="s">
        <v>137</v>
      </c>
      <c r="B14" s="68">
        <v>743.53</v>
      </c>
      <c r="C14" s="67" t="s">
        <v>134</v>
      </c>
      <c r="D14" s="69">
        <v>44652</v>
      </c>
      <c r="E14" s="67">
        <v>3876</v>
      </c>
      <c r="F14" s="67">
        <v>2837</v>
      </c>
      <c r="G14" s="67">
        <v>2538</v>
      </c>
    </row>
    <row r="15" spans="1:7" x14ac:dyDescent="0.2">
      <c r="A15" s="67" t="s">
        <v>138</v>
      </c>
      <c r="B15" s="68">
        <v>189.33</v>
      </c>
      <c r="C15" s="67" t="s">
        <v>139</v>
      </c>
      <c r="D15" s="69">
        <v>44652</v>
      </c>
      <c r="E15" s="67">
        <v>4561</v>
      </c>
      <c r="F15" s="67">
        <v>4206</v>
      </c>
      <c r="G15" s="67">
        <v>3842</v>
      </c>
    </row>
    <row r="16" spans="1:7" x14ac:dyDescent="0.2">
      <c r="A16" s="67" t="s">
        <v>140</v>
      </c>
      <c r="B16" s="68">
        <v>3849.1</v>
      </c>
      <c r="C16" s="67" t="s">
        <v>141</v>
      </c>
      <c r="D16" s="69">
        <v>44653</v>
      </c>
      <c r="E16" s="67">
        <v>4180</v>
      </c>
      <c r="F16" s="67">
        <v>4097</v>
      </c>
      <c r="G16" s="67">
        <v>3725</v>
      </c>
    </row>
    <row r="17" spans="1:7" x14ac:dyDescent="0.2">
      <c r="A17" s="67" t="s">
        <v>142</v>
      </c>
      <c r="B17" s="68">
        <v>2803.45</v>
      </c>
      <c r="C17" s="67" t="s">
        <v>143</v>
      </c>
      <c r="D17" s="69">
        <v>44653</v>
      </c>
      <c r="E17" s="67">
        <v>4284</v>
      </c>
      <c r="F17" s="67">
        <v>4609</v>
      </c>
      <c r="G17" s="67">
        <v>4193</v>
      </c>
    </row>
    <row r="18" spans="1:7" x14ac:dyDescent="0.2">
      <c r="A18" s="67" t="s">
        <v>140</v>
      </c>
      <c r="B18" s="68">
        <v>988.75</v>
      </c>
      <c r="C18" s="67" t="s">
        <v>143</v>
      </c>
      <c r="D18" s="69">
        <v>44653</v>
      </c>
      <c r="E18" s="67">
        <v>4284</v>
      </c>
      <c r="F18" s="67">
        <v>4609</v>
      </c>
      <c r="G18" s="67">
        <v>4193</v>
      </c>
    </row>
    <row r="19" spans="1:7" x14ac:dyDescent="0.2">
      <c r="A19" s="67" t="s">
        <v>130</v>
      </c>
      <c r="B19" s="68">
        <v>3801.6</v>
      </c>
      <c r="C19" s="67" t="s">
        <v>144</v>
      </c>
      <c r="D19" s="69">
        <v>44653</v>
      </c>
      <c r="E19" s="67">
        <v>3592</v>
      </c>
      <c r="F19" s="67">
        <v>3464</v>
      </c>
      <c r="G19" s="67">
        <v>3199</v>
      </c>
    </row>
    <row r="20" spans="1:7" x14ac:dyDescent="0.2">
      <c r="A20" s="67" t="s">
        <v>145</v>
      </c>
      <c r="B20" s="68">
        <v>3812.7</v>
      </c>
      <c r="C20" s="67" t="s">
        <v>146</v>
      </c>
      <c r="D20" s="69">
        <v>44653</v>
      </c>
      <c r="E20" s="67">
        <v>3599</v>
      </c>
      <c r="F20" s="67">
        <v>3777</v>
      </c>
      <c r="G20" s="67">
        <v>3423</v>
      </c>
    </row>
    <row r="21" spans="1:7" x14ac:dyDescent="0.2">
      <c r="A21" s="67" t="s">
        <v>133</v>
      </c>
      <c r="B21" s="68">
        <v>736.23</v>
      </c>
      <c r="C21" s="67" t="s">
        <v>134</v>
      </c>
      <c r="D21" s="69">
        <v>44653</v>
      </c>
      <c r="E21" s="67">
        <v>4517</v>
      </c>
      <c r="F21" s="67">
        <v>3800</v>
      </c>
      <c r="G21" s="67">
        <v>3496</v>
      </c>
    </row>
    <row r="22" spans="1:7" x14ac:dyDescent="0.2">
      <c r="A22" s="67" t="s">
        <v>135</v>
      </c>
      <c r="B22" s="68">
        <v>310.95999999999998</v>
      </c>
      <c r="C22" s="67" t="s">
        <v>134</v>
      </c>
      <c r="D22" s="69">
        <v>44653</v>
      </c>
      <c r="E22" s="67">
        <v>4282</v>
      </c>
      <c r="F22" s="67">
        <v>3935</v>
      </c>
      <c r="G22" s="67">
        <v>3612</v>
      </c>
    </row>
    <row r="23" spans="1:7" x14ac:dyDescent="0.2">
      <c r="A23" s="67" t="s">
        <v>135</v>
      </c>
      <c r="B23" s="68">
        <v>325.88</v>
      </c>
      <c r="C23" s="67" t="s">
        <v>134</v>
      </c>
      <c r="D23" s="69">
        <v>44653</v>
      </c>
      <c r="E23" s="67">
        <v>4282</v>
      </c>
      <c r="F23" s="67">
        <v>3935</v>
      </c>
      <c r="G23" s="67">
        <v>3612</v>
      </c>
    </row>
    <row r="24" spans="1:7" x14ac:dyDescent="0.2">
      <c r="A24" s="67" t="s">
        <v>136</v>
      </c>
      <c r="B24" s="68">
        <v>302.27999999999997</v>
      </c>
      <c r="C24" s="67" t="s">
        <v>134</v>
      </c>
      <c r="D24" s="69">
        <v>44653</v>
      </c>
      <c r="E24" s="67">
        <v>3699</v>
      </c>
      <c r="F24" s="67">
        <v>3821</v>
      </c>
      <c r="G24" s="67">
        <v>3483</v>
      </c>
    </row>
    <row r="25" spans="1:7" x14ac:dyDescent="0.2">
      <c r="A25" s="67" t="s">
        <v>136</v>
      </c>
      <c r="B25" s="68">
        <v>299.10000000000002</v>
      </c>
      <c r="C25" s="67" t="s">
        <v>134</v>
      </c>
      <c r="D25" s="69">
        <v>44653</v>
      </c>
      <c r="E25" s="67">
        <v>3699</v>
      </c>
      <c r="F25" s="67">
        <v>3821</v>
      </c>
      <c r="G25" s="67">
        <v>3483</v>
      </c>
    </row>
    <row r="26" spans="1:7" x14ac:dyDescent="0.2">
      <c r="A26" s="67" t="s">
        <v>137</v>
      </c>
      <c r="B26" s="68">
        <v>879.61</v>
      </c>
      <c r="C26" s="67" t="s">
        <v>134</v>
      </c>
      <c r="D26" s="69">
        <v>44653</v>
      </c>
      <c r="E26" s="67">
        <v>4694</v>
      </c>
      <c r="F26" s="67">
        <v>3958</v>
      </c>
      <c r="G26" s="67">
        <v>3568</v>
      </c>
    </row>
    <row r="27" spans="1:7" x14ac:dyDescent="0.2">
      <c r="A27" s="67" t="s">
        <v>138</v>
      </c>
      <c r="B27" s="68">
        <v>219.29</v>
      </c>
      <c r="C27" s="67" t="s">
        <v>139</v>
      </c>
      <c r="D27" s="69">
        <v>44653</v>
      </c>
      <c r="E27" s="67">
        <v>4913</v>
      </c>
      <c r="F27" s="67">
        <v>3257</v>
      </c>
      <c r="G27" s="67">
        <v>2922</v>
      </c>
    </row>
    <row r="28" spans="1:7" x14ac:dyDescent="0.2">
      <c r="A28" s="67" t="s">
        <v>133</v>
      </c>
      <c r="B28" s="68">
        <v>521.88</v>
      </c>
      <c r="C28" s="67" t="s">
        <v>134</v>
      </c>
      <c r="D28" s="69">
        <v>44654</v>
      </c>
      <c r="E28" s="67">
        <v>4095</v>
      </c>
      <c r="F28" s="67">
        <v>3339</v>
      </c>
      <c r="G28" s="67">
        <v>2995</v>
      </c>
    </row>
    <row r="29" spans="1:7" x14ac:dyDescent="0.2">
      <c r="A29" s="67" t="s">
        <v>135</v>
      </c>
      <c r="B29" s="68">
        <v>330.48</v>
      </c>
      <c r="C29" s="67" t="s">
        <v>134</v>
      </c>
      <c r="D29" s="69">
        <v>44654</v>
      </c>
      <c r="E29" s="67">
        <v>3850</v>
      </c>
      <c r="F29" s="67">
        <v>3304</v>
      </c>
      <c r="G29" s="67">
        <v>2954</v>
      </c>
    </row>
    <row r="30" spans="1:7" x14ac:dyDescent="0.2">
      <c r="A30" s="67" t="s">
        <v>135</v>
      </c>
      <c r="B30" s="68">
        <v>240.07</v>
      </c>
      <c r="C30" s="67" t="s">
        <v>134</v>
      </c>
      <c r="D30" s="69">
        <v>44654</v>
      </c>
      <c r="E30" s="67">
        <v>3850</v>
      </c>
      <c r="F30" s="67">
        <v>3304</v>
      </c>
      <c r="G30" s="67">
        <v>2954</v>
      </c>
    </row>
    <row r="31" spans="1:7" x14ac:dyDescent="0.2">
      <c r="A31" s="67" t="s">
        <v>136</v>
      </c>
      <c r="B31" s="68">
        <v>594.98</v>
      </c>
      <c r="C31" s="67" t="s">
        <v>134</v>
      </c>
      <c r="D31" s="69">
        <v>44654</v>
      </c>
      <c r="E31" s="67">
        <v>4323</v>
      </c>
      <c r="F31" s="67">
        <v>3970</v>
      </c>
      <c r="G31" s="67">
        <v>3654</v>
      </c>
    </row>
    <row r="32" spans="1:7" x14ac:dyDescent="0.2">
      <c r="A32" s="67" t="s">
        <v>136</v>
      </c>
      <c r="B32" s="68">
        <v>469.86</v>
      </c>
      <c r="C32" s="67" t="s">
        <v>134</v>
      </c>
      <c r="D32" s="69">
        <v>44654</v>
      </c>
      <c r="E32" s="67">
        <v>4323</v>
      </c>
      <c r="F32" s="67">
        <v>3970</v>
      </c>
      <c r="G32" s="67">
        <v>3654</v>
      </c>
    </row>
    <row r="33" spans="1:7" x14ac:dyDescent="0.2">
      <c r="A33" s="67" t="s">
        <v>137</v>
      </c>
      <c r="B33" s="68">
        <v>1069.48</v>
      </c>
      <c r="C33" s="67" t="s">
        <v>134</v>
      </c>
      <c r="D33" s="69">
        <v>44654</v>
      </c>
      <c r="E33" s="67">
        <v>4972</v>
      </c>
      <c r="F33" s="67">
        <v>3211</v>
      </c>
      <c r="G33" s="67">
        <v>2835</v>
      </c>
    </row>
    <row r="34" spans="1:7" x14ac:dyDescent="0.2">
      <c r="A34" s="67" t="s">
        <v>138</v>
      </c>
      <c r="B34" s="68">
        <v>108.94</v>
      </c>
      <c r="C34" s="67" t="s">
        <v>139</v>
      </c>
      <c r="D34" s="69">
        <v>44654</v>
      </c>
      <c r="E34" s="67">
        <v>4692</v>
      </c>
      <c r="F34" s="67">
        <v>3256</v>
      </c>
      <c r="G34" s="67">
        <v>2886</v>
      </c>
    </row>
    <row r="35" spans="1:7" x14ac:dyDescent="0.2">
      <c r="A35" s="67" t="s">
        <v>142</v>
      </c>
      <c r="B35" s="68">
        <v>1085.9000000000001</v>
      </c>
      <c r="C35" s="67" t="s">
        <v>147</v>
      </c>
      <c r="D35" s="69">
        <v>44655</v>
      </c>
      <c r="E35" s="67">
        <v>4450</v>
      </c>
      <c r="F35" s="67">
        <v>4710</v>
      </c>
      <c r="G35" s="67">
        <v>4250</v>
      </c>
    </row>
    <row r="36" spans="1:7" x14ac:dyDescent="0.2">
      <c r="A36" s="67" t="s">
        <v>140</v>
      </c>
      <c r="B36" s="68">
        <v>2550.69</v>
      </c>
      <c r="C36" s="67" t="s">
        <v>147</v>
      </c>
      <c r="D36" s="69">
        <v>44655</v>
      </c>
      <c r="E36" s="67">
        <v>4450</v>
      </c>
      <c r="F36" s="67">
        <v>4710</v>
      </c>
      <c r="G36" s="67">
        <v>4250</v>
      </c>
    </row>
    <row r="37" spans="1:7" x14ac:dyDescent="0.2">
      <c r="A37" s="67" t="s">
        <v>148</v>
      </c>
      <c r="B37" s="68">
        <v>3299.8</v>
      </c>
      <c r="C37" s="67" t="s">
        <v>149</v>
      </c>
      <c r="D37" s="69">
        <v>44655</v>
      </c>
      <c r="E37" s="67">
        <v>3845</v>
      </c>
      <c r="F37" s="67">
        <v>3622</v>
      </c>
      <c r="G37" s="67">
        <v>3247</v>
      </c>
    </row>
    <row r="38" spans="1:7" x14ac:dyDescent="0.2">
      <c r="A38" s="67" t="s">
        <v>130</v>
      </c>
      <c r="B38" s="68">
        <v>3930.49</v>
      </c>
      <c r="C38" s="67" t="s">
        <v>150</v>
      </c>
      <c r="D38" s="69">
        <v>44655</v>
      </c>
      <c r="E38" s="67">
        <v>3876</v>
      </c>
      <c r="F38" s="67">
        <v>2787</v>
      </c>
      <c r="G38" s="67">
        <v>2521</v>
      </c>
    </row>
    <row r="39" spans="1:7" x14ac:dyDescent="0.2">
      <c r="A39" s="67" t="s">
        <v>133</v>
      </c>
      <c r="B39" s="68">
        <v>640.74</v>
      </c>
      <c r="C39" s="67" t="s">
        <v>134</v>
      </c>
      <c r="D39" s="69">
        <v>44655</v>
      </c>
      <c r="E39" s="67">
        <v>3850</v>
      </c>
      <c r="F39" s="67">
        <v>3306</v>
      </c>
      <c r="G39" s="67">
        <v>2940</v>
      </c>
    </row>
    <row r="40" spans="1:7" x14ac:dyDescent="0.2">
      <c r="A40" s="67" t="s">
        <v>135</v>
      </c>
      <c r="B40" s="68">
        <v>457.8</v>
      </c>
      <c r="C40" s="67" t="s">
        <v>134</v>
      </c>
      <c r="D40" s="69">
        <v>44655</v>
      </c>
      <c r="E40" s="67">
        <v>3850</v>
      </c>
      <c r="F40" s="67">
        <v>3150</v>
      </c>
      <c r="G40" s="67">
        <v>2828</v>
      </c>
    </row>
    <row r="41" spans="1:7" x14ac:dyDescent="0.2">
      <c r="A41" s="67" t="s">
        <v>135</v>
      </c>
      <c r="B41" s="68">
        <v>270.56</v>
      </c>
      <c r="C41" s="67" t="s">
        <v>134</v>
      </c>
      <c r="D41" s="69">
        <v>44655</v>
      </c>
      <c r="E41" s="67">
        <v>3850</v>
      </c>
      <c r="F41" s="67">
        <v>3150</v>
      </c>
      <c r="G41" s="67">
        <v>2828</v>
      </c>
    </row>
    <row r="42" spans="1:7" x14ac:dyDescent="0.2">
      <c r="A42" s="67" t="s">
        <v>136</v>
      </c>
      <c r="B42" s="68">
        <v>687.16</v>
      </c>
      <c r="C42" s="67" t="s">
        <v>134</v>
      </c>
      <c r="D42" s="69">
        <v>44655</v>
      </c>
      <c r="E42" s="67">
        <v>3820</v>
      </c>
      <c r="F42" s="67">
        <v>3301</v>
      </c>
      <c r="G42" s="67">
        <v>2965</v>
      </c>
    </row>
    <row r="43" spans="1:7" x14ac:dyDescent="0.2">
      <c r="A43" s="67" t="s">
        <v>136</v>
      </c>
      <c r="B43" s="68">
        <v>679.92</v>
      </c>
      <c r="C43" s="67" t="s">
        <v>134</v>
      </c>
      <c r="D43" s="69">
        <v>44655</v>
      </c>
      <c r="E43" s="67">
        <v>3820</v>
      </c>
      <c r="F43" s="67">
        <v>3301</v>
      </c>
      <c r="G43" s="67">
        <v>2965</v>
      </c>
    </row>
    <row r="44" spans="1:7" x14ac:dyDescent="0.2">
      <c r="A44" s="67" t="s">
        <v>137</v>
      </c>
      <c r="B44" s="68">
        <v>1206.1500000000001</v>
      </c>
      <c r="C44" s="67" t="s">
        <v>134</v>
      </c>
      <c r="D44" s="69">
        <v>44655</v>
      </c>
      <c r="E44" s="67">
        <v>4124</v>
      </c>
      <c r="F44" s="67">
        <v>3103</v>
      </c>
      <c r="G44" s="67">
        <v>2836</v>
      </c>
    </row>
    <row r="45" spans="1:7" x14ac:dyDescent="0.2">
      <c r="A45" s="67" t="s">
        <v>138</v>
      </c>
      <c r="B45" s="68">
        <v>354.29</v>
      </c>
      <c r="C45" s="67" t="s">
        <v>139</v>
      </c>
      <c r="D45" s="69">
        <v>44655</v>
      </c>
      <c r="E45" s="67">
        <v>4741</v>
      </c>
      <c r="F45" s="67">
        <v>4401</v>
      </c>
      <c r="G45" s="67">
        <v>3933</v>
      </c>
    </row>
    <row r="46" spans="1:7" x14ac:dyDescent="0.2">
      <c r="A46" s="67" t="s">
        <v>124</v>
      </c>
      <c r="B46" s="68">
        <v>4018.23</v>
      </c>
      <c r="C46" s="67" t="s">
        <v>151</v>
      </c>
      <c r="D46" s="69">
        <v>44656</v>
      </c>
      <c r="E46" s="67">
        <v>3713</v>
      </c>
      <c r="F46" s="67">
        <v>4031</v>
      </c>
      <c r="G46" s="67">
        <v>3661</v>
      </c>
    </row>
    <row r="47" spans="1:7" x14ac:dyDescent="0.2">
      <c r="A47" s="67" t="s">
        <v>133</v>
      </c>
      <c r="B47" s="68">
        <v>690.66</v>
      </c>
      <c r="C47" s="67" t="s">
        <v>134</v>
      </c>
      <c r="D47" s="69">
        <v>44656</v>
      </c>
      <c r="E47" s="67">
        <v>3850</v>
      </c>
      <c r="F47" s="67">
        <v>3077</v>
      </c>
      <c r="G47" s="67">
        <v>2759</v>
      </c>
    </row>
    <row r="48" spans="1:7" x14ac:dyDescent="0.2">
      <c r="A48" s="67" t="s">
        <v>135</v>
      </c>
      <c r="B48" s="68">
        <v>340.68</v>
      </c>
      <c r="C48" s="67" t="s">
        <v>134</v>
      </c>
      <c r="D48" s="69">
        <v>44656</v>
      </c>
      <c r="E48" s="67">
        <v>3850</v>
      </c>
      <c r="F48" s="67">
        <v>3101</v>
      </c>
      <c r="G48" s="67">
        <v>2786</v>
      </c>
    </row>
    <row r="49" spans="1:7" x14ac:dyDescent="0.2">
      <c r="A49" s="67" t="s">
        <v>135</v>
      </c>
      <c r="B49" s="68">
        <v>368.46</v>
      </c>
      <c r="C49" s="67" t="s">
        <v>134</v>
      </c>
      <c r="D49" s="69">
        <v>44656</v>
      </c>
      <c r="E49" s="67">
        <v>3850</v>
      </c>
      <c r="F49" s="67">
        <v>3101</v>
      </c>
      <c r="G49" s="67">
        <v>2786</v>
      </c>
    </row>
    <row r="50" spans="1:7" x14ac:dyDescent="0.2">
      <c r="A50" s="67" t="s">
        <v>136</v>
      </c>
      <c r="B50" s="68">
        <v>819.4</v>
      </c>
      <c r="C50" s="67" t="s">
        <v>134</v>
      </c>
      <c r="D50" s="69">
        <v>44656</v>
      </c>
      <c r="E50" s="67">
        <v>3959</v>
      </c>
      <c r="F50" s="67">
        <v>2930</v>
      </c>
      <c r="G50" s="67">
        <v>2649</v>
      </c>
    </row>
    <row r="51" spans="1:7" x14ac:dyDescent="0.2">
      <c r="A51" s="67" t="s">
        <v>136</v>
      </c>
      <c r="B51" s="68">
        <v>546.45000000000005</v>
      </c>
      <c r="C51" s="67" t="s">
        <v>134</v>
      </c>
      <c r="D51" s="69">
        <v>44656</v>
      </c>
      <c r="E51" s="67">
        <v>3959</v>
      </c>
      <c r="F51" s="67">
        <v>2930</v>
      </c>
      <c r="G51" s="67">
        <v>2649</v>
      </c>
    </row>
    <row r="52" spans="1:7" x14ac:dyDescent="0.2">
      <c r="A52" s="67" t="s">
        <v>137</v>
      </c>
      <c r="B52" s="68">
        <v>1335.16</v>
      </c>
      <c r="C52" s="67" t="s">
        <v>134</v>
      </c>
      <c r="D52" s="69">
        <v>44656</v>
      </c>
      <c r="E52" s="67">
        <v>4318</v>
      </c>
      <c r="F52" s="67">
        <v>2901</v>
      </c>
      <c r="G52" s="67">
        <v>2611</v>
      </c>
    </row>
    <row r="53" spans="1:7" x14ac:dyDescent="0.2">
      <c r="A53" s="67" t="s">
        <v>138</v>
      </c>
      <c r="B53" s="68">
        <v>207.48</v>
      </c>
      <c r="C53" s="67" t="s">
        <v>139</v>
      </c>
      <c r="D53" s="69">
        <v>44656</v>
      </c>
      <c r="E53" s="67">
        <v>4537</v>
      </c>
      <c r="F53" s="67">
        <v>4689</v>
      </c>
      <c r="G53" s="67">
        <v>4345</v>
      </c>
    </row>
    <row r="54" spans="1:7" x14ac:dyDescent="0.2">
      <c r="A54" s="67" t="s">
        <v>142</v>
      </c>
      <c r="B54" s="68">
        <v>2104.69</v>
      </c>
      <c r="C54" s="67" t="s">
        <v>152</v>
      </c>
      <c r="D54" s="69">
        <v>44657</v>
      </c>
      <c r="E54" s="67">
        <v>4450</v>
      </c>
      <c r="F54" s="67">
        <v>3652</v>
      </c>
      <c r="G54" s="67">
        <v>3269</v>
      </c>
    </row>
    <row r="55" spans="1:7" x14ac:dyDescent="0.2">
      <c r="A55" s="67" t="s">
        <v>140</v>
      </c>
      <c r="B55" s="68">
        <v>1159.5999999999999</v>
      </c>
      <c r="C55" s="67" t="s">
        <v>152</v>
      </c>
      <c r="D55" s="69">
        <v>44657</v>
      </c>
      <c r="E55" s="67">
        <v>4450</v>
      </c>
      <c r="F55" s="67">
        <v>3652</v>
      </c>
      <c r="G55" s="67">
        <v>3269</v>
      </c>
    </row>
    <row r="56" spans="1:7" x14ac:dyDescent="0.2">
      <c r="A56" s="67" t="s">
        <v>153</v>
      </c>
      <c r="B56" s="68">
        <v>3722.51</v>
      </c>
      <c r="C56" s="67" t="s">
        <v>154</v>
      </c>
      <c r="D56" s="69">
        <v>44657</v>
      </c>
      <c r="E56" s="67">
        <v>4150</v>
      </c>
      <c r="F56" s="67">
        <v>3600</v>
      </c>
      <c r="G56" s="67">
        <v>3219</v>
      </c>
    </row>
    <row r="57" spans="1:7" x14ac:dyDescent="0.2">
      <c r="A57" s="67" t="s">
        <v>133</v>
      </c>
      <c r="B57" s="68">
        <v>507.45</v>
      </c>
      <c r="C57" s="67" t="s">
        <v>134</v>
      </c>
      <c r="D57" s="69">
        <v>44657</v>
      </c>
      <c r="E57" s="67">
        <v>3850</v>
      </c>
      <c r="F57" s="67">
        <v>2744</v>
      </c>
      <c r="G57" s="67">
        <v>2426</v>
      </c>
    </row>
    <row r="58" spans="1:7" x14ac:dyDescent="0.2">
      <c r="A58" s="67" t="s">
        <v>135</v>
      </c>
      <c r="B58" s="68">
        <v>520.9</v>
      </c>
      <c r="C58" s="67" t="s">
        <v>134</v>
      </c>
      <c r="D58" s="69">
        <v>44657</v>
      </c>
      <c r="E58" s="67">
        <v>3850</v>
      </c>
      <c r="F58" s="67">
        <v>2410</v>
      </c>
      <c r="G58" s="67">
        <v>2129</v>
      </c>
    </row>
    <row r="59" spans="1:7" x14ac:dyDescent="0.2">
      <c r="A59" s="67" t="s">
        <v>135</v>
      </c>
      <c r="B59" s="68">
        <v>241.82</v>
      </c>
      <c r="C59" s="67" t="s">
        <v>134</v>
      </c>
      <c r="D59" s="69">
        <v>44657</v>
      </c>
      <c r="E59" s="67">
        <v>3850</v>
      </c>
      <c r="F59" s="67">
        <v>2410</v>
      </c>
      <c r="G59" s="67">
        <v>2129</v>
      </c>
    </row>
    <row r="60" spans="1:7" x14ac:dyDescent="0.2">
      <c r="A60" s="67" t="s">
        <v>136</v>
      </c>
      <c r="B60" s="68">
        <v>685.63</v>
      </c>
      <c r="C60" s="67" t="s">
        <v>134</v>
      </c>
      <c r="D60" s="69">
        <v>44657</v>
      </c>
      <c r="E60" s="67">
        <v>4149</v>
      </c>
      <c r="F60" s="67">
        <v>2455</v>
      </c>
      <c r="G60" s="67">
        <v>2193</v>
      </c>
    </row>
    <row r="61" spans="1:7" x14ac:dyDescent="0.2">
      <c r="A61" s="67" t="s">
        <v>136</v>
      </c>
      <c r="B61" s="68">
        <v>553.9</v>
      </c>
      <c r="C61" s="67" t="s">
        <v>134</v>
      </c>
      <c r="D61" s="69">
        <v>44657</v>
      </c>
      <c r="E61" s="67">
        <v>4149</v>
      </c>
      <c r="F61" s="67">
        <v>2455</v>
      </c>
      <c r="G61" s="67">
        <v>2193</v>
      </c>
    </row>
    <row r="62" spans="1:7" x14ac:dyDescent="0.2">
      <c r="A62" s="67" t="s">
        <v>137</v>
      </c>
      <c r="B62" s="68">
        <v>1243.95</v>
      </c>
      <c r="C62" s="67" t="s">
        <v>134</v>
      </c>
      <c r="D62" s="69">
        <v>44657</v>
      </c>
      <c r="E62" s="67">
        <v>4919</v>
      </c>
      <c r="F62" s="67">
        <v>2724</v>
      </c>
      <c r="G62" s="67">
        <v>2421</v>
      </c>
    </row>
    <row r="63" spans="1:7" x14ac:dyDescent="0.2">
      <c r="A63" s="67" t="s">
        <v>140</v>
      </c>
      <c r="B63" s="68">
        <v>3751.5</v>
      </c>
      <c r="C63" s="67" t="s">
        <v>155</v>
      </c>
      <c r="D63" s="69">
        <v>44658</v>
      </c>
      <c r="E63" s="67">
        <v>4450</v>
      </c>
      <c r="F63" s="67">
        <v>4356</v>
      </c>
      <c r="G63" s="67">
        <v>3839</v>
      </c>
    </row>
    <row r="64" spans="1:7" x14ac:dyDescent="0.2">
      <c r="A64" s="67" t="s">
        <v>153</v>
      </c>
      <c r="B64" s="68">
        <v>3884.46</v>
      </c>
      <c r="C64" s="67" t="s">
        <v>156</v>
      </c>
      <c r="D64" s="69">
        <v>44658</v>
      </c>
      <c r="E64" s="67">
        <v>4150</v>
      </c>
      <c r="F64" s="67">
        <v>3536</v>
      </c>
      <c r="G64" s="67">
        <v>3203</v>
      </c>
    </row>
    <row r="65" spans="1:7" x14ac:dyDescent="0.2">
      <c r="A65" s="67" t="s">
        <v>133</v>
      </c>
      <c r="B65" s="68">
        <v>645.33000000000004</v>
      </c>
      <c r="C65" s="67" t="s">
        <v>134</v>
      </c>
      <c r="D65" s="69">
        <v>44658</v>
      </c>
      <c r="E65" s="67">
        <v>3850</v>
      </c>
      <c r="F65" s="67">
        <v>3285</v>
      </c>
      <c r="G65" s="67">
        <v>2918</v>
      </c>
    </row>
    <row r="66" spans="1:7" x14ac:dyDescent="0.2">
      <c r="A66" s="67" t="s">
        <v>135</v>
      </c>
      <c r="B66" s="68">
        <v>521.13</v>
      </c>
      <c r="C66" s="67" t="s">
        <v>134</v>
      </c>
      <c r="D66" s="69">
        <v>44658</v>
      </c>
      <c r="E66" s="67">
        <v>4279</v>
      </c>
      <c r="F66" s="67">
        <v>3326</v>
      </c>
      <c r="G66" s="67">
        <v>2966</v>
      </c>
    </row>
    <row r="67" spans="1:7" x14ac:dyDescent="0.2">
      <c r="A67" s="67" t="s">
        <v>135</v>
      </c>
      <c r="B67" s="68">
        <v>331.6</v>
      </c>
      <c r="C67" s="67" t="s">
        <v>134</v>
      </c>
      <c r="D67" s="69">
        <v>44658</v>
      </c>
      <c r="E67" s="67">
        <v>4279</v>
      </c>
      <c r="F67" s="67">
        <v>3326</v>
      </c>
      <c r="G67" s="67">
        <v>2966</v>
      </c>
    </row>
    <row r="68" spans="1:7" x14ac:dyDescent="0.2">
      <c r="A68" s="67" t="s">
        <v>136</v>
      </c>
      <c r="B68" s="68">
        <v>648.64</v>
      </c>
      <c r="C68" s="67" t="s">
        <v>134</v>
      </c>
      <c r="D68" s="69">
        <v>44658</v>
      </c>
      <c r="E68" s="67">
        <v>4468</v>
      </c>
      <c r="F68" s="67">
        <v>3101</v>
      </c>
      <c r="G68" s="67">
        <v>2781</v>
      </c>
    </row>
    <row r="69" spans="1:7" x14ac:dyDescent="0.2">
      <c r="A69" s="67" t="s">
        <v>136</v>
      </c>
      <c r="B69" s="68">
        <v>672.92</v>
      </c>
      <c r="C69" s="67" t="s">
        <v>134</v>
      </c>
      <c r="D69" s="69">
        <v>44658</v>
      </c>
      <c r="E69" s="67">
        <v>4468</v>
      </c>
      <c r="F69" s="67">
        <v>3101</v>
      </c>
      <c r="G69" s="67">
        <v>2781</v>
      </c>
    </row>
    <row r="70" spans="1:7" x14ac:dyDescent="0.2">
      <c r="A70" s="67" t="s">
        <v>137</v>
      </c>
      <c r="B70" s="68">
        <v>1254.17</v>
      </c>
      <c r="C70" s="67" t="s">
        <v>134</v>
      </c>
      <c r="D70" s="69">
        <v>44658</v>
      </c>
      <c r="E70" s="67">
        <v>3608</v>
      </c>
      <c r="F70" s="67">
        <v>2753</v>
      </c>
      <c r="G70" s="67">
        <v>2416</v>
      </c>
    </row>
    <row r="71" spans="1:7" x14ac:dyDescent="0.2">
      <c r="A71" s="67" t="s">
        <v>138</v>
      </c>
      <c r="B71" s="68">
        <v>207.11</v>
      </c>
      <c r="C71" s="67" t="s">
        <v>139</v>
      </c>
      <c r="D71" s="69">
        <v>44658</v>
      </c>
      <c r="E71" s="67">
        <v>4311</v>
      </c>
      <c r="F71" s="67">
        <v>4335</v>
      </c>
      <c r="G71" s="67">
        <v>3948</v>
      </c>
    </row>
    <row r="72" spans="1:7" x14ac:dyDescent="0.2">
      <c r="A72" s="67" t="s">
        <v>140</v>
      </c>
      <c r="B72" s="68">
        <v>3838.05</v>
      </c>
      <c r="C72" s="67" t="s">
        <v>157</v>
      </c>
      <c r="D72" s="69">
        <v>44659</v>
      </c>
      <c r="E72" s="67">
        <v>4450</v>
      </c>
      <c r="F72" s="67">
        <v>3939</v>
      </c>
      <c r="G72" s="67">
        <v>3542</v>
      </c>
    </row>
    <row r="73" spans="1:7" x14ac:dyDescent="0.2">
      <c r="A73" s="67" t="s">
        <v>145</v>
      </c>
      <c r="B73" s="68">
        <v>3613.2</v>
      </c>
      <c r="C73" s="67" t="s">
        <v>158</v>
      </c>
      <c r="D73" s="69">
        <v>44659</v>
      </c>
      <c r="E73" s="67">
        <v>4165</v>
      </c>
      <c r="F73" s="67">
        <v>4229</v>
      </c>
      <c r="G73" s="67">
        <v>3828</v>
      </c>
    </row>
    <row r="74" spans="1:7" x14ac:dyDescent="0.2">
      <c r="A74" s="67" t="s">
        <v>130</v>
      </c>
      <c r="B74" s="68">
        <v>3497.17</v>
      </c>
      <c r="C74" s="67" t="s">
        <v>159</v>
      </c>
      <c r="D74" s="69">
        <v>44659</v>
      </c>
      <c r="E74" s="67">
        <v>3820</v>
      </c>
      <c r="F74" s="67">
        <v>4292</v>
      </c>
      <c r="G74" s="67">
        <v>3918</v>
      </c>
    </row>
    <row r="75" spans="1:7" x14ac:dyDescent="0.2">
      <c r="A75" s="67" t="s">
        <v>133</v>
      </c>
      <c r="B75" s="68">
        <v>623.44000000000005</v>
      </c>
      <c r="C75" s="67" t="s">
        <v>134</v>
      </c>
      <c r="D75" s="69">
        <v>44659</v>
      </c>
      <c r="E75" s="67">
        <v>3850</v>
      </c>
      <c r="F75" s="67">
        <v>2821</v>
      </c>
      <c r="G75" s="67">
        <v>2539</v>
      </c>
    </row>
    <row r="76" spans="1:7" x14ac:dyDescent="0.2">
      <c r="A76" s="67" t="s">
        <v>135</v>
      </c>
      <c r="B76" s="68">
        <v>401.21</v>
      </c>
      <c r="C76" s="67" t="s">
        <v>134</v>
      </c>
      <c r="D76" s="69">
        <v>44659</v>
      </c>
      <c r="E76" s="67">
        <v>4422</v>
      </c>
      <c r="F76" s="67">
        <v>2874</v>
      </c>
      <c r="G76" s="67">
        <v>2549</v>
      </c>
    </row>
    <row r="77" spans="1:7" x14ac:dyDescent="0.2">
      <c r="A77" s="67" t="s">
        <v>135</v>
      </c>
      <c r="B77" s="68">
        <v>308.79000000000002</v>
      </c>
      <c r="C77" s="67" t="s">
        <v>134</v>
      </c>
      <c r="D77" s="69">
        <v>44659</v>
      </c>
      <c r="E77" s="67">
        <v>4422</v>
      </c>
      <c r="F77" s="67">
        <v>2874</v>
      </c>
      <c r="G77" s="67">
        <v>2549</v>
      </c>
    </row>
    <row r="78" spans="1:7" x14ac:dyDescent="0.2">
      <c r="A78" s="67" t="s">
        <v>136</v>
      </c>
      <c r="B78" s="68">
        <v>745.81</v>
      </c>
      <c r="C78" s="67" t="s">
        <v>134</v>
      </c>
      <c r="D78" s="69">
        <v>44659</v>
      </c>
      <c r="E78" s="67">
        <v>3619</v>
      </c>
      <c r="F78" s="67">
        <v>2402</v>
      </c>
      <c r="G78" s="67">
        <v>2171</v>
      </c>
    </row>
    <row r="79" spans="1:7" x14ac:dyDescent="0.2">
      <c r="A79" s="67" t="s">
        <v>136</v>
      </c>
      <c r="B79" s="68">
        <v>587.62</v>
      </c>
      <c r="C79" s="67" t="s">
        <v>134</v>
      </c>
      <c r="D79" s="69">
        <v>44659</v>
      </c>
      <c r="E79" s="67">
        <v>3619</v>
      </c>
      <c r="F79" s="67">
        <v>2402</v>
      </c>
      <c r="G79" s="67">
        <v>2171</v>
      </c>
    </row>
    <row r="80" spans="1:7" x14ac:dyDescent="0.2">
      <c r="A80" s="67" t="s">
        <v>137</v>
      </c>
      <c r="B80" s="68">
        <v>800.15</v>
      </c>
      <c r="C80" s="67" t="s">
        <v>134</v>
      </c>
      <c r="D80" s="69">
        <v>44659</v>
      </c>
      <c r="E80" s="67">
        <v>4859</v>
      </c>
      <c r="F80" s="67">
        <v>2412</v>
      </c>
      <c r="G80" s="67">
        <v>2171</v>
      </c>
    </row>
    <row r="81" spans="1:7" x14ac:dyDescent="0.2">
      <c r="A81" s="67" t="s">
        <v>138</v>
      </c>
      <c r="B81" s="68">
        <v>151.72999999999999</v>
      </c>
      <c r="C81" s="67" t="s">
        <v>139</v>
      </c>
      <c r="D81" s="69">
        <v>44659</v>
      </c>
      <c r="E81" s="67">
        <v>4519</v>
      </c>
      <c r="F81" s="67">
        <v>3556</v>
      </c>
      <c r="G81" s="67">
        <v>3158</v>
      </c>
    </row>
    <row r="82" spans="1:7" x14ac:dyDescent="0.2">
      <c r="A82" s="67" t="s">
        <v>130</v>
      </c>
      <c r="B82" s="68">
        <v>3729.78</v>
      </c>
      <c r="C82" s="67" t="s">
        <v>160</v>
      </c>
      <c r="D82" s="69">
        <v>44660</v>
      </c>
      <c r="E82" s="67">
        <v>3757</v>
      </c>
      <c r="F82" s="67">
        <v>3947</v>
      </c>
      <c r="G82" s="67">
        <v>3506</v>
      </c>
    </row>
    <row r="83" spans="1:7" x14ac:dyDescent="0.2">
      <c r="A83" s="67" t="s">
        <v>133</v>
      </c>
      <c r="B83" s="68">
        <v>449.24</v>
      </c>
      <c r="C83" s="67" t="s">
        <v>134</v>
      </c>
      <c r="D83" s="69">
        <v>44660</v>
      </c>
      <c r="E83" s="67">
        <v>4179</v>
      </c>
      <c r="F83" s="67">
        <v>3830</v>
      </c>
      <c r="G83" s="67">
        <v>3452</v>
      </c>
    </row>
    <row r="84" spans="1:7" x14ac:dyDescent="0.2">
      <c r="A84" s="67" t="s">
        <v>135</v>
      </c>
      <c r="B84" s="68">
        <v>278.79000000000002</v>
      </c>
      <c r="C84" s="67" t="s">
        <v>134</v>
      </c>
      <c r="D84" s="69">
        <v>44660</v>
      </c>
      <c r="E84" s="67">
        <v>3813</v>
      </c>
      <c r="F84" s="67">
        <v>4081</v>
      </c>
      <c r="G84" s="67">
        <v>3703</v>
      </c>
    </row>
    <row r="85" spans="1:7" x14ac:dyDescent="0.2">
      <c r="A85" s="67" t="s">
        <v>135</v>
      </c>
      <c r="B85" s="68">
        <v>267.7</v>
      </c>
      <c r="C85" s="67" t="s">
        <v>134</v>
      </c>
      <c r="D85" s="69">
        <v>44660</v>
      </c>
      <c r="E85" s="67">
        <v>3813</v>
      </c>
      <c r="F85" s="67">
        <v>4081</v>
      </c>
      <c r="G85" s="67">
        <v>3703</v>
      </c>
    </row>
    <row r="86" spans="1:7" x14ac:dyDescent="0.2">
      <c r="A86" s="67" t="s">
        <v>136</v>
      </c>
      <c r="B86" s="68">
        <v>838.77</v>
      </c>
      <c r="C86" s="67" t="s">
        <v>134</v>
      </c>
      <c r="D86" s="69">
        <v>44660</v>
      </c>
      <c r="E86" s="67">
        <v>3745</v>
      </c>
      <c r="F86" s="67">
        <v>4065</v>
      </c>
      <c r="G86" s="67">
        <v>3645</v>
      </c>
    </row>
    <row r="87" spans="1:7" x14ac:dyDescent="0.2">
      <c r="A87" s="67" t="s">
        <v>136</v>
      </c>
      <c r="B87" s="68">
        <v>566.5</v>
      </c>
      <c r="C87" s="67" t="s">
        <v>134</v>
      </c>
      <c r="D87" s="69">
        <v>44660</v>
      </c>
      <c r="E87" s="67">
        <v>3745</v>
      </c>
      <c r="F87" s="67">
        <v>4065</v>
      </c>
      <c r="G87" s="67">
        <v>3645</v>
      </c>
    </row>
    <row r="88" spans="1:7" x14ac:dyDescent="0.2">
      <c r="A88" s="67" t="s">
        <v>137</v>
      </c>
      <c r="B88" s="68">
        <v>992.55</v>
      </c>
      <c r="C88" s="67" t="s">
        <v>134</v>
      </c>
      <c r="D88" s="69">
        <v>44660</v>
      </c>
      <c r="E88" s="67">
        <v>4308</v>
      </c>
      <c r="F88" s="67">
        <v>3727</v>
      </c>
      <c r="G88" s="67">
        <v>3357</v>
      </c>
    </row>
    <row r="89" spans="1:7" x14ac:dyDescent="0.2">
      <c r="A89" s="67" t="s">
        <v>161</v>
      </c>
      <c r="B89" s="68">
        <v>128.85</v>
      </c>
      <c r="C89" s="67" t="s">
        <v>134</v>
      </c>
      <c r="D89" s="69">
        <v>44660</v>
      </c>
      <c r="E89" s="67">
        <v>4150</v>
      </c>
      <c r="F89" s="67">
        <v>3640</v>
      </c>
      <c r="G89" s="67">
        <v>3367</v>
      </c>
    </row>
    <row r="90" spans="1:7" x14ac:dyDescent="0.2">
      <c r="A90" s="67" t="s">
        <v>138</v>
      </c>
      <c r="B90" s="68">
        <v>125.46</v>
      </c>
      <c r="C90" s="67" t="s">
        <v>139</v>
      </c>
      <c r="D90" s="69">
        <v>44660</v>
      </c>
      <c r="E90" s="67">
        <v>3819</v>
      </c>
      <c r="F90" s="67">
        <v>3624</v>
      </c>
      <c r="G90" s="67">
        <v>3253</v>
      </c>
    </row>
    <row r="91" spans="1:7" x14ac:dyDescent="0.2">
      <c r="A91" s="67" t="s">
        <v>140</v>
      </c>
      <c r="B91" s="68">
        <v>3774.8</v>
      </c>
      <c r="C91" s="67" t="s">
        <v>162</v>
      </c>
      <c r="D91" s="69">
        <v>44661</v>
      </c>
      <c r="E91" s="67">
        <v>4067</v>
      </c>
      <c r="F91" s="67">
        <v>4479</v>
      </c>
      <c r="G91" s="67">
        <v>4041</v>
      </c>
    </row>
    <row r="92" spans="1:7" x14ac:dyDescent="0.2">
      <c r="A92" s="67" t="s">
        <v>128</v>
      </c>
      <c r="B92" s="68">
        <v>3662.33</v>
      </c>
      <c r="C92" s="67" t="s">
        <v>163</v>
      </c>
      <c r="D92" s="69">
        <v>44661</v>
      </c>
      <c r="E92" s="67">
        <v>3641</v>
      </c>
      <c r="F92" s="67">
        <v>4241</v>
      </c>
      <c r="G92" s="67">
        <v>3825</v>
      </c>
    </row>
    <row r="93" spans="1:7" x14ac:dyDescent="0.2">
      <c r="A93" s="67" t="s">
        <v>133</v>
      </c>
      <c r="B93" s="68">
        <v>477.2</v>
      </c>
      <c r="C93" s="67" t="s">
        <v>134</v>
      </c>
      <c r="D93" s="69">
        <v>44661</v>
      </c>
      <c r="E93" s="67">
        <v>4022</v>
      </c>
      <c r="F93" s="67">
        <v>2555</v>
      </c>
      <c r="G93" s="67">
        <v>2229</v>
      </c>
    </row>
    <row r="94" spans="1:7" x14ac:dyDescent="0.2">
      <c r="A94" s="67" t="s">
        <v>135</v>
      </c>
      <c r="B94" s="68">
        <v>422.1</v>
      </c>
      <c r="C94" s="67" t="s">
        <v>134</v>
      </c>
      <c r="D94" s="69">
        <v>44661</v>
      </c>
      <c r="E94" s="67">
        <v>4028</v>
      </c>
      <c r="F94" s="67">
        <v>3174</v>
      </c>
      <c r="G94" s="67">
        <v>2832</v>
      </c>
    </row>
    <row r="95" spans="1:7" x14ac:dyDescent="0.2">
      <c r="A95" s="67" t="s">
        <v>135</v>
      </c>
      <c r="B95" s="68">
        <v>476.38</v>
      </c>
      <c r="C95" s="67" t="s">
        <v>134</v>
      </c>
      <c r="D95" s="69">
        <v>44661</v>
      </c>
      <c r="E95" s="67">
        <v>4028</v>
      </c>
      <c r="F95" s="67">
        <v>3174</v>
      </c>
      <c r="G95" s="67">
        <v>2832</v>
      </c>
    </row>
    <row r="96" spans="1:7" x14ac:dyDescent="0.2">
      <c r="A96" s="67" t="s">
        <v>136</v>
      </c>
      <c r="B96" s="68">
        <v>843.21</v>
      </c>
      <c r="C96" s="67" t="s">
        <v>134</v>
      </c>
      <c r="D96" s="69">
        <v>44661</v>
      </c>
      <c r="E96" s="67">
        <v>3412</v>
      </c>
      <c r="F96" s="67">
        <v>3070</v>
      </c>
      <c r="G96" s="67">
        <v>2753</v>
      </c>
    </row>
    <row r="97" spans="1:7" x14ac:dyDescent="0.2">
      <c r="A97" s="67" t="s">
        <v>136</v>
      </c>
      <c r="B97" s="68">
        <v>759.19</v>
      </c>
      <c r="C97" s="67" t="s">
        <v>134</v>
      </c>
      <c r="D97" s="69">
        <v>44661</v>
      </c>
      <c r="E97" s="67">
        <v>3412</v>
      </c>
      <c r="F97" s="67">
        <v>3070</v>
      </c>
      <c r="G97" s="67">
        <v>2753</v>
      </c>
    </row>
    <row r="98" spans="1:7" x14ac:dyDescent="0.2">
      <c r="A98" s="67" t="s">
        <v>137</v>
      </c>
      <c r="B98" s="68">
        <v>1091.51</v>
      </c>
      <c r="C98" s="67" t="s">
        <v>134</v>
      </c>
      <c r="D98" s="69">
        <v>44661</v>
      </c>
      <c r="E98" s="67">
        <v>4756</v>
      </c>
      <c r="F98" s="67">
        <v>2370</v>
      </c>
      <c r="G98" s="67">
        <v>2107</v>
      </c>
    </row>
    <row r="99" spans="1:7" x14ac:dyDescent="0.2">
      <c r="A99" s="67" t="s">
        <v>161</v>
      </c>
      <c r="B99" s="68">
        <v>96.4</v>
      </c>
      <c r="C99" s="67" t="s">
        <v>134</v>
      </c>
      <c r="D99" s="69">
        <v>44661</v>
      </c>
      <c r="E99" s="67">
        <v>4247</v>
      </c>
      <c r="F99" s="67">
        <v>3978</v>
      </c>
      <c r="G99" s="67">
        <v>3637</v>
      </c>
    </row>
    <row r="100" spans="1:7" x14ac:dyDescent="0.2">
      <c r="A100" s="67" t="s">
        <v>138</v>
      </c>
      <c r="B100" s="68">
        <v>420.68</v>
      </c>
      <c r="C100" s="67" t="s">
        <v>139</v>
      </c>
      <c r="D100" s="69">
        <v>44661</v>
      </c>
      <c r="E100" s="67">
        <v>4448</v>
      </c>
      <c r="F100" s="67">
        <v>3658</v>
      </c>
      <c r="G100" s="67">
        <v>3354</v>
      </c>
    </row>
    <row r="101" spans="1:7" x14ac:dyDescent="0.2">
      <c r="A101" s="67" t="s">
        <v>145</v>
      </c>
      <c r="B101" s="68">
        <v>3623.87</v>
      </c>
      <c r="C101" s="67" t="s">
        <v>164</v>
      </c>
      <c r="D101" s="69">
        <v>44662</v>
      </c>
      <c r="E101" s="67">
        <v>3774</v>
      </c>
      <c r="F101" s="67">
        <v>3252</v>
      </c>
      <c r="G101" s="67">
        <v>2902</v>
      </c>
    </row>
    <row r="102" spans="1:7" x14ac:dyDescent="0.2">
      <c r="A102" s="67" t="s">
        <v>140</v>
      </c>
      <c r="B102" s="68">
        <v>3852.18</v>
      </c>
      <c r="C102" s="67" t="s">
        <v>165</v>
      </c>
      <c r="D102" s="69">
        <v>44662</v>
      </c>
      <c r="E102" s="67">
        <v>4452</v>
      </c>
      <c r="F102" s="67">
        <v>4719</v>
      </c>
      <c r="G102" s="67">
        <v>4429</v>
      </c>
    </row>
    <row r="103" spans="1:7" x14ac:dyDescent="0.2">
      <c r="A103" s="67" t="s">
        <v>133</v>
      </c>
      <c r="B103" s="68">
        <v>562.16</v>
      </c>
      <c r="C103" s="67" t="s">
        <v>134</v>
      </c>
      <c r="D103" s="69">
        <v>44662</v>
      </c>
      <c r="E103" s="67">
        <v>3496</v>
      </c>
      <c r="F103" s="67">
        <v>3941</v>
      </c>
      <c r="G103" s="67">
        <v>3605</v>
      </c>
    </row>
    <row r="104" spans="1:7" x14ac:dyDescent="0.2">
      <c r="A104" s="67" t="s">
        <v>135</v>
      </c>
      <c r="B104" s="68">
        <v>399.27</v>
      </c>
      <c r="C104" s="67" t="s">
        <v>134</v>
      </c>
      <c r="D104" s="69">
        <v>44662</v>
      </c>
      <c r="E104" s="67">
        <v>3484</v>
      </c>
      <c r="F104" s="67">
        <v>2843</v>
      </c>
      <c r="G104" s="67">
        <v>2584</v>
      </c>
    </row>
    <row r="105" spans="1:7" x14ac:dyDescent="0.2">
      <c r="A105" s="67" t="s">
        <v>135</v>
      </c>
      <c r="B105" s="68">
        <v>358.87</v>
      </c>
      <c r="C105" s="67" t="s">
        <v>134</v>
      </c>
      <c r="D105" s="69">
        <v>44662</v>
      </c>
      <c r="E105" s="67">
        <v>3484</v>
      </c>
      <c r="F105" s="67">
        <v>2843</v>
      </c>
      <c r="G105" s="67">
        <v>2584</v>
      </c>
    </row>
    <row r="106" spans="1:7" x14ac:dyDescent="0.2">
      <c r="A106" s="67" t="s">
        <v>136</v>
      </c>
      <c r="B106" s="68">
        <v>611.54999999999995</v>
      </c>
      <c r="C106" s="67" t="s">
        <v>134</v>
      </c>
      <c r="D106" s="69">
        <v>44662</v>
      </c>
      <c r="E106" s="67">
        <v>3060</v>
      </c>
      <c r="F106" s="67">
        <v>2770</v>
      </c>
      <c r="G106" s="67">
        <v>2498</v>
      </c>
    </row>
    <row r="107" spans="1:7" x14ac:dyDescent="0.2">
      <c r="A107" s="67" t="s">
        <v>136</v>
      </c>
      <c r="B107" s="68">
        <v>926.93</v>
      </c>
      <c r="C107" s="67" t="s">
        <v>134</v>
      </c>
      <c r="D107" s="69">
        <v>44662</v>
      </c>
      <c r="E107" s="67">
        <v>3060</v>
      </c>
      <c r="F107" s="67">
        <v>2770</v>
      </c>
      <c r="G107" s="67">
        <v>2498</v>
      </c>
    </row>
    <row r="108" spans="1:7" x14ac:dyDescent="0.2">
      <c r="A108" s="67" t="s">
        <v>137</v>
      </c>
      <c r="B108" s="68">
        <v>1228.45</v>
      </c>
      <c r="C108" s="67" t="s">
        <v>134</v>
      </c>
      <c r="D108" s="69">
        <v>44662</v>
      </c>
      <c r="E108" s="67">
        <v>4158</v>
      </c>
      <c r="F108" s="67">
        <v>4015</v>
      </c>
      <c r="G108" s="67">
        <v>3709</v>
      </c>
    </row>
    <row r="109" spans="1:7" x14ac:dyDescent="0.2">
      <c r="A109" s="67" t="s">
        <v>161</v>
      </c>
      <c r="B109" s="68">
        <v>107.13</v>
      </c>
      <c r="C109" s="67" t="s">
        <v>134</v>
      </c>
      <c r="D109" s="69">
        <v>44662</v>
      </c>
      <c r="E109" s="67">
        <v>4841</v>
      </c>
      <c r="F109" s="67">
        <v>4791</v>
      </c>
      <c r="G109" s="67">
        <v>4575</v>
      </c>
    </row>
    <row r="110" spans="1:7" x14ac:dyDescent="0.2">
      <c r="A110" s="67" t="s">
        <v>138</v>
      </c>
      <c r="B110" s="68">
        <v>218.78</v>
      </c>
      <c r="C110" s="67" t="s">
        <v>139</v>
      </c>
      <c r="D110" s="69">
        <v>44662</v>
      </c>
      <c r="E110" s="67">
        <v>4314</v>
      </c>
      <c r="F110" s="67">
        <v>4056</v>
      </c>
      <c r="G110" s="67">
        <v>3636</v>
      </c>
    </row>
    <row r="111" spans="1:7" x14ac:dyDescent="0.2">
      <c r="A111" s="67" t="s">
        <v>130</v>
      </c>
      <c r="B111" s="68">
        <v>3722.08</v>
      </c>
      <c r="C111" s="67" t="s">
        <v>166</v>
      </c>
      <c r="D111" s="69">
        <v>44663</v>
      </c>
      <c r="E111" s="67">
        <v>3250</v>
      </c>
      <c r="F111" s="67">
        <v>4005</v>
      </c>
      <c r="G111" s="67">
        <v>3677</v>
      </c>
    </row>
    <row r="112" spans="1:7" x14ac:dyDescent="0.2">
      <c r="A112" s="67" t="s">
        <v>167</v>
      </c>
      <c r="B112" s="68">
        <v>3765.35</v>
      </c>
      <c r="C112" s="67" t="s">
        <v>168</v>
      </c>
      <c r="D112" s="69">
        <v>44663</v>
      </c>
      <c r="E112" s="67">
        <v>3250</v>
      </c>
      <c r="F112" s="67">
        <v>3550</v>
      </c>
      <c r="G112" s="67">
        <v>3217</v>
      </c>
    </row>
    <row r="113" spans="1:7" x14ac:dyDescent="0.2">
      <c r="A113" s="67" t="s">
        <v>122</v>
      </c>
      <c r="B113" s="68">
        <v>3423.56</v>
      </c>
      <c r="C113" s="67" t="s">
        <v>169</v>
      </c>
      <c r="D113" s="69">
        <v>44663</v>
      </c>
      <c r="E113" s="67">
        <v>4150</v>
      </c>
      <c r="F113" s="67">
        <v>2685</v>
      </c>
      <c r="G113" s="67">
        <v>2338</v>
      </c>
    </row>
    <row r="114" spans="1:7" x14ac:dyDescent="0.2">
      <c r="A114" s="67" t="s">
        <v>133</v>
      </c>
      <c r="B114" s="68">
        <v>544.89</v>
      </c>
      <c r="C114" s="67" t="s">
        <v>134</v>
      </c>
      <c r="D114" s="69">
        <v>44663</v>
      </c>
      <c r="E114" s="67">
        <v>2860</v>
      </c>
      <c r="F114" s="67">
        <v>3472</v>
      </c>
      <c r="G114" s="67">
        <v>3212</v>
      </c>
    </row>
    <row r="115" spans="1:7" x14ac:dyDescent="0.2">
      <c r="A115" s="67" t="s">
        <v>135</v>
      </c>
      <c r="B115" s="68">
        <v>303.7</v>
      </c>
      <c r="C115" s="67" t="s">
        <v>134</v>
      </c>
      <c r="D115" s="69">
        <v>44663</v>
      </c>
      <c r="E115" s="67">
        <v>3720</v>
      </c>
      <c r="F115" s="67">
        <v>3823</v>
      </c>
      <c r="G115" s="67">
        <v>3499</v>
      </c>
    </row>
    <row r="116" spans="1:7" x14ac:dyDescent="0.2">
      <c r="A116" s="67" t="s">
        <v>135</v>
      </c>
      <c r="B116" s="68">
        <v>447.54</v>
      </c>
      <c r="C116" s="67" t="s">
        <v>134</v>
      </c>
      <c r="D116" s="69">
        <v>44663</v>
      </c>
      <c r="E116" s="67">
        <v>3720</v>
      </c>
      <c r="F116" s="67">
        <v>3823</v>
      </c>
      <c r="G116" s="67">
        <v>3499</v>
      </c>
    </row>
    <row r="117" spans="1:7" x14ac:dyDescent="0.2">
      <c r="A117" s="67" t="s">
        <v>136</v>
      </c>
      <c r="B117" s="68">
        <v>784.55</v>
      </c>
      <c r="C117" s="67" t="s">
        <v>134</v>
      </c>
      <c r="D117" s="69">
        <v>44663</v>
      </c>
      <c r="E117" s="67">
        <v>3007</v>
      </c>
      <c r="F117" s="67">
        <v>3587</v>
      </c>
      <c r="G117" s="67">
        <v>3275</v>
      </c>
    </row>
    <row r="118" spans="1:7" x14ac:dyDescent="0.2">
      <c r="A118" s="67" t="s">
        <v>136</v>
      </c>
      <c r="B118" s="68">
        <v>779.62</v>
      </c>
      <c r="C118" s="67" t="s">
        <v>134</v>
      </c>
      <c r="D118" s="69">
        <v>44663</v>
      </c>
      <c r="E118" s="67">
        <v>3007</v>
      </c>
      <c r="F118" s="67">
        <v>3587</v>
      </c>
      <c r="G118" s="67">
        <v>3275</v>
      </c>
    </row>
    <row r="119" spans="1:7" x14ac:dyDescent="0.2">
      <c r="A119" s="67" t="s">
        <v>137</v>
      </c>
      <c r="B119" s="68">
        <v>745.18</v>
      </c>
      <c r="C119" s="67" t="s">
        <v>134</v>
      </c>
      <c r="D119" s="69">
        <v>44663</v>
      </c>
      <c r="E119" s="67">
        <v>4572</v>
      </c>
      <c r="F119" s="67">
        <v>3788</v>
      </c>
      <c r="G119" s="67">
        <v>3466</v>
      </c>
    </row>
    <row r="120" spans="1:7" x14ac:dyDescent="0.2">
      <c r="A120" s="67" t="s">
        <v>161</v>
      </c>
      <c r="B120" s="68">
        <v>175.18</v>
      </c>
      <c r="C120" s="67" t="s">
        <v>134</v>
      </c>
      <c r="D120" s="69">
        <v>44663</v>
      </c>
      <c r="E120" s="67">
        <v>4557</v>
      </c>
      <c r="F120" s="67">
        <v>4418</v>
      </c>
      <c r="G120" s="67">
        <v>4160</v>
      </c>
    </row>
    <row r="121" spans="1:7" x14ac:dyDescent="0.2">
      <c r="A121" s="67" t="s">
        <v>138</v>
      </c>
      <c r="B121" s="68">
        <v>83.63</v>
      </c>
      <c r="C121" s="67" t="s">
        <v>139</v>
      </c>
      <c r="D121" s="69">
        <v>44663</v>
      </c>
      <c r="E121" s="67">
        <v>4633</v>
      </c>
      <c r="F121" s="67">
        <v>4665</v>
      </c>
      <c r="G121" s="67">
        <v>4204</v>
      </c>
    </row>
    <row r="122" spans="1:7" x14ac:dyDescent="0.2">
      <c r="A122" s="67" t="s">
        <v>124</v>
      </c>
      <c r="B122" s="68">
        <v>3957.75</v>
      </c>
      <c r="C122" s="67" t="s">
        <v>170</v>
      </c>
      <c r="D122" s="69">
        <v>44664</v>
      </c>
      <c r="E122" s="67">
        <v>3713</v>
      </c>
      <c r="F122" s="67">
        <v>4734</v>
      </c>
      <c r="G122" s="67">
        <v>4241</v>
      </c>
    </row>
    <row r="123" spans="1:7" x14ac:dyDescent="0.2">
      <c r="A123" s="67" t="s">
        <v>142</v>
      </c>
      <c r="B123" s="68">
        <v>2083.75</v>
      </c>
      <c r="C123" s="67" t="s">
        <v>171</v>
      </c>
      <c r="D123" s="69">
        <v>44664</v>
      </c>
      <c r="E123" s="67">
        <v>4262</v>
      </c>
      <c r="F123" s="67">
        <v>4613</v>
      </c>
      <c r="G123" s="67">
        <v>4233</v>
      </c>
    </row>
    <row r="124" spans="1:7" x14ac:dyDescent="0.2">
      <c r="A124" s="67" t="s">
        <v>140</v>
      </c>
      <c r="B124" s="68">
        <v>1276.1199999999999</v>
      </c>
      <c r="C124" s="67" t="s">
        <v>171</v>
      </c>
      <c r="D124" s="69">
        <v>44664</v>
      </c>
      <c r="E124" s="67">
        <v>4262</v>
      </c>
      <c r="F124" s="67">
        <v>4613</v>
      </c>
      <c r="G124" s="67">
        <v>4233</v>
      </c>
    </row>
    <row r="125" spans="1:7" x14ac:dyDescent="0.2">
      <c r="A125" s="67" t="s">
        <v>130</v>
      </c>
      <c r="B125" s="68">
        <v>3640.49</v>
      </c>
      <c r="C125" s="67" t="s">
        <v>172</v>
      </c>
      <c r="D125" s="69">
        <v>44664</v>
      </c>
      <c r="E125" s="67">
        <v>3250</v>
      </c>
      <c r="F125" s="67">
        <v>3891</v>
      </c>
      <c r="G125" s="67">
        <v>3440</v>
      </c>
    </row>
    <row r="126" spans="1:7" x14ac:dyDescent="0.2">
      <c r="A126" s="67" t="s">
        <v>145</v>
      </c>
      <c r="B126" s="68">
        <v>3331.54</v>
      </c>
      <c r="C126" s="67" t="s">
        <v>173</v>
      </c>
      <c r="D126" s="69">
        <v>44664</v>
      </c>
      <c r="E126" s="67">
        <v>3250</v>
      </c>
      <c r="F126" s="67">
        <v>3425</v>
      </c>
      <c r="G126" s="67">
        <v>3060</v>
      </c>
    </row>
    <row r="127" spans="1:7" x14ac:dyDescent="0.2">
      <c r="A127" s="67" t="s">
        <v>133</v>
      </c>
      <c r="B127" s="68">
        <v>531.54999999999995</v>
      </c>
      <c r="C127" s="67" t="s">
        <v>134</v>
      </c>
      <c r="D127" s="69">
        <v>44664</v>
      </c>
      <c r="E127" s="67">
        <v>3887</v>
      </c>
      <c r="F127" s="67">
        <v>3719</v>
      </c>
      <c r="G127" s="67">
        <v>3357</v>
      </c>
    </row>
    <row r="128" spans="1:7" x14ac:dyDescent="0.2">
      <c r="A128" s="67" t="s">
        <v>135</v>
      </c>
      <c r="B128" s="68">
        <v>241.44</v>
      </c>
      <c r="C128" s="67" t="s">
        <v>134</v>
      </c>
      <c r="D128" s="69">
        <v>44664</v>
      </c>
      <c r="E128" s="67">
        <v>4260</v>
      </c>
      <c r="F128" s="67">
        <v>3695</v>
      </c>
      <c r="G128" s="67">
        <v>3386</v>
      </c>
    </row>
    <row r="129" spans="1:7" x14ac:dyDescent="0.2">
      <c r="A129" s="67" t="s">
        <v>135</v>
      </c>
      <c r="B129" s="68">
        <v>272.77999999999997</v>
      </c>
      <c r="C129" s="67" t="s">
        <v>134</v>
      </c>
      <c r="D129" s="69">
        <v>44664</v>
      </c>
      <c r="E129" s="67">
        <v>4260</v>
      </c>
      <c r="F129" s="67">
        <v>3695</v>
      </c>
      <c r="G129" s="67">
        <v>3386</v>
      </c>
    </row>
    <row r="130" spans="1:7" x14ac:dyDescent="0.2">
      <c r="A130" s="67" t="s">
        <v>136</v>
      </c>
      <c r="B130" s="68">
        <v>855.91</v>
      </c>
      <c r="C130" s="67" t="s">
        <v>134</v>
      </c>
      <c r="D130" s="69">
        <v>44664</v>
      </c>
      <c r="E130" s="67">
        <v>3611</v>
      </c>
      <c r="F130" s="67">
        <v>3796</v>
      </c>
      <c r="G130" s="67">
        <v>3402</v>
      </c>
    </row>
    <row r="131" spans="1:7" x14ac:dyDescent="0.2">
      <c r="A131" s="67" t="s">
        <v>136</v>
      </c>
      <c r="B131" s="68">
        <v>660.36</v>
      </c>
      <c r="C131" s="67" t="s">
        <v>134</v>
      </c>
      <c r="D131" s="69">
        <v>44664</v>
      </c>
      <c r="E131" s="67">
        <v>3611</v>
      </c>
      <c r="F131" s="67">
        <v>3796</v>
      </c>
      <c r="G131" s="67">
        <v>3402</v>
      </c>
    </row>
    <row r="132" spans="1:7" x14ac:dyDescent="0.2">
      <c r="A132" s="67" t="s">
        <v>137</v>
      </c>
      <c r="B132" s="68">
        <v>950.06</v>
      </c>
      <c r="C132" s="67" t="s">
        <v>134</v>
      </c>
      <c r="D132" s="69">
        <v>44664</v>
      </c>
      <c r="E132" s="67">
        <v>4673</v>
      </c>
      <c r="F132" s="67">
        <v>3919</v>
      </c>
      <c r="G132" s="67">
        <v>3563</v>
      </c>
    </row>
    <row r="133" spans="1:7" x14ac:dyDescent="0.2">
      <c r="A133" s="67" t="s">
        <v>161</v>
      </c>
      <c r="B133" s="68">
        <v>306.61</v>
      </c>
      <c r="C133" s="67" t="s">
        <v>134</v>
      </c>
      <c r="D133" s="69">
        <v>44664</v>
      </c>
      <c r="E133" s="67">
        <v>4774</v>
      </c>
      <c r="F133" s="67">
        <v>4138</v>
      </c>
      <c r="G133" s="67">
        <v>3864</v>
      </c>
    </row>
    <row r="134" spans="1:7" x14ac:dyDescent="0.2">
      <c r="A134" s="67" t="s">
        <v>161</v>
      </c>
      <c r="B134" s="68">
        <v>89.31</v>
      </c>
      <c r="C134" s="67" t="s">
        <v>134</v>
      </c>
      <c r="D134" s="69">
        <v>44664</v>
      </c>
      <c r="E134" s="67">
        <v>4774</v>
      </c>
      <c r="F134" s="67">
        <v>4138</v>
      </c>
      <c r="G134" s="67">
        <v>3864</v>
      </c>
    </row>
    <row r="135" spans="1:7" x14ac:dyDescent="0.2">
      <c r="A135" s="67" t="s">
        <v>142</v>
      </c>
      <c r="B135" s="68">
        <v>2440.2600000000002</v>
      </c>
      <c r="C135" s="67" t="s">
        <v>174</v>
      </c>
      <c r="D135" s="69">
        <v>44665</v>
      </c>
      <c r="E135" s="67">
        <v>4375</v>
      </c>
      <c r="F135" s="67">
        <v>4195</v>
      </c>
      <c r="G135" s="67">
        <v>3768</v>
      </c>
    </row>
    <row r="136" spans="1:7" x14ac:dyDescent="0.2">
      <c r="A136" s="67" t="s">
        <v>140</v>
      </c>
      <c r="B136" s="68">
        <v>1210.1300000000001</v>
      </c>
      <c r="C136" s="67" t="s">
        <v>174</v>
      </c>
      <c r="D136" s="69">
        <v>44665</v>
      </c>
      <c r="E136" s="67">
        <v>4375</v>
      </c>
      <c r="F136" s="67">
        <v>4195</v>
      </c>
      <c r="G136" s="67">
        <v>3768</v>
      </c>
    </row>
    <row r="137" spans="1:7" x14ac:dyDescent="0.2">
      <c r="A137" s="67" t="s">
        <v>130</v>
      </c>
      <c r="B137" s="68">
        <v>3527.22</v>
      </c>
      <c r="C137" s="67" t="s">
        <v>175</v>
      </c>
      <c r="D137" s="69">
        <v>44665</v>
      </c>
      <c r="E137" s="67">
        <v>3612</v>
      </c>
      <c r="F137" s="67">
        <v>4117</v>
      </c>
      <c r="G137" s="67">
        <v>3740</v>
      </c>
    </row>
    <row r="138" spans="1:7" x14ac:dyDescent="0.2">
      <c r="A138" s="67" t="s">
        <v>133</v>
      </c>
      <c r="B138" s="68">
        <v>532.14</v>
      </c>
      <c r="C138" s="67" t="s">
        <v>134</v>
      </c>
      <c r="D138" s="69">
        <v>44665</v>
      </c>
      <c r="E138" s="67">
        <v>3848</v>
      </c>
      <c r="F138" s="67">
        <v>2475</v>
      </c>
      <c r="G138" s="67">
        <v>2232</v>
      </c>
    </row>
    <row r="139" spans="1:7" x14ac:dyDescent="0.2">
      <c r="A139" s="67" t="s">
        <v>135</v>
      </c>
      <c r="B139" s="68">
        <v>121.46</v>
      </c>
      <c r="C139" s="67" t="s">
        <v>134</v>
      </c>
      <c r="D139" s="69">
        <v>44665</v>
      </c>
      <c r="E139" s="67">
        <v>4227</v>
      </c>
      <c r="F139" s="67">
        <v>2777</v>
      </c>
      <c r="G139" s="67">
        <v>2478</v>
      </c>
    </row>
    <row r="140" spans="1:7" x14ac:dyDescent="0.2">
      <c r="A140" s="67" t="s">
        <v>135</v>
      </c>
      <c r="B140" s="68">
        <v>120.17</v>
      </c>
      <c r="C140" s="67" t="s">
        <v>134</v>
      </c>
      <c r="D140" s="69">
        <v>44665</v>
      </c>
      <c r="E140" s="67">
        <v>4227</v>
      </c>
      <c r="F140" s="67">
        <v>2777</v>
      </c>
      <c r="G140" s="67">
        <v>2478</v>
      </c>
    </row>
    <row r="141" spans="1:7" x14ac:dyDescent="0.2">
      <c r="A141" s="67" t="s">
        <v>136</v>
      </c>
      <c r="B141" s="68">
        <v>838.31</v>
      </c>
      <c r="C141" s="67" t="s">
        <v>134</v>
      </c>
      <c r="D141" s="69">
        <v>44665</v>
      </c>
      <c r="E141" s="67">
        <v>3560</v>
      </c>
      <c r="F141" s="67">
        <v>2690</v>
      </c>
      <c r="G141" s="67">
        <v>2363</v>
      </c>
    </row>
    <row r="142" spans="1:7" x14ac:dyDescent="0.2">
      <c r="A142" s="67" t="s">
        <v>136</v>
      </c>
      <c r="B142" s="68">
        <v>868.11</v>
      </c>
      <c r="C142" s="67" t="s">
        <v>134</v>
      </c>
      <c r="D142" s="69">
        <v>44665</v>
      </c>
      <c r="E142" s="67">
        <v>3560</v>
      </c>
      <c r="F142" s="67">
        <v>2690</v>
      </c>
      <c r="G142" s="67">
        <v>2363</v>
      </c>
    </row>
    <row r="143" spans="1:7" x14ac:dyDescent="0.2">
      <c r="A143" s="67" t="s">
        <v>137</v>
      </c>
      <c r="B143" s="68">
        <v>949.62</v>
      </c>
      <c r="C143" s="67" t="s">
        <v>134</v>
      </c>
      <c r="D143" s="69">
        <v>44665</v>
      </c>
      <c r="E143" s="67">
        <v>4391</v>
      </c>
      <c r="F143" s="67">
        <v>2495</v>
      </c>
      <c r="G143" s="67">
        <v>2197</v>
      </c>
    </row>
    <row r="144" spans="1:7" x14ac:dyDescent="0.2">
      <c r="A144" s="67" t="s">
        <v>161</v>
      </c>
      <c r="B144" s="68">
        <v>281.60000000000002</v>
      </c>
      <c r="C144" s="67" t="s">
        <v>134</v>
      </c>
      <c r="D144" s="69">
        <v>44665</v>
      </c>
      <c r="E144" s="67">
        <v>4699</v>
      </c>
      <c r="F144" s="67">
        <v>3220</v>
      </c>
      <c r="G144" s="67">
        <v>2924</v>
      </c>
    </row>
    <row r="145" spans="1:7" x14ac:dyDescent="0.2">
      <c r="A145" s="67" t="s">
        <v>161</v>
      </c>
      <c r="B145" s="68">
        <v>177.54</v>
      </c>
      <c r="C145" s="67" t="s">
        <v>134</v>
      </c>
      <c r="D145" s="69">
        <v>44665</v>
      </c>
      <c r="E145" s="67">
        <v>4699</v>
      </c>
      <c r="F145" s="67">
        <v>3220</v>
      </c>
      <c r="G145" s="67">
        <v>2924</v>
      </c>
    </row>
    <row r="146" spans="1:7" x14ac:dyDescent="0.2">
      <c r="A146" s="67" t="s">
        <v>138</v>
      </c>
      <c r="B146" s="68">
        <v>299.89999999999998</v>
      </c>
      <c r="C146" s="67" t="s">
        <v>139</v>
      </c>
      <c r="D146" s="69">
        <v>44665</v>
      </c>
      <c r="E146" s="67">
        <v>4699</v>
      </c>
      <c r="F146" s="67">
        <v>4732</v>
      </c>
      <c r="G146" s="67">
        <v>4265</v>
      </c>
    </row>
    <row r="147" spans="1:7" x14ac:dyDescent="0.2">
      <c r="A147" s="67" t="s">
        <v>142</v>
      </c>
      <c r="B147" s="68">
        <v>2572.9</v>
      </c>
      <c r="C147" s="67" t="s">
        <v>176</v>
      </c>
      <c r="D147" s="69">
        <v>44666</v>
      </c>
      <c r="E147" s="67">
        <v>4443</v>
      </c>
      <c r="F147" s="67">
        <v>4646</v>
      </c>
      <c r="G147" s="67">
        <v>4216</v>
      </c>
    </row>
    <row r="148" spans="1:7" x14ac:dyDescent="0.2">
      <c r="A148" s="67" t="s">
        <v>140</v>
      </c>
      <c r="B148" s="68">
        <v>1254.5</v>
      </c>
      <c r="C148" s="67" t="s">
        <v>176</v>
      </c>
      <c r="D148" s="69">
        <v>44666</v>
      </c>
      <c r="E148" s="67">
        <v>4443</v>
      </c>
      <c r="F148" s="67">
        <v>4646</v>
      </c>
      <c r="G148" s="67">
        <v>4216</v>
      </c>
    </row>
    <row r="149" spans="1:7" x14ac:dyDescent="0.2">
      <c r="A149" s="67" t="s">
        <v>133</v>
      </c>
      <c r="B149" s="68">
        <v>347.29</v>
      </c>
      <c r="C149" s="67" t="s">
        <v>134</v>
      </c>
      <c r="D149" s="69">
        <v>44666</v>
      </c>
      <c r="E149" s="67">
        <v>2771</v>
      </c>
      <c r="F149" s="67">
        <v>3636</v>
      </c>
      <c r="G149" s="67">
        <v>3346</v>
      </c>
    </row>
    <row r="150" spans="1:7" x14ac:dyDescent="0.2">
      <c r="A150" s="67" t="s">
        <v>135</v>
      </c>
      <c r="B150" s="68">
        <v>278.43</v>
      </c>
      <c r="C150" s="67" t="s">
        <v>134</v>
      </c>
      <c r="D150" s="69">
        <v>44666</v>
      </c>
      <c r="E150" s="67">
        <v>4216</v>
      </c>
      <c r="F150" s="67">
        <v>4032</v>
      </c>
      <c r="G150" s="67">
        <v>3668</v>
      </c>
    </row>
    <row r="151" spans="1:7" x14ac:dyDescent="0.2">
      <c r="A151" s="67" t="s">
        <v>135</v>
      </c>
      <c r="B151" s="68">
        <v>390.79</v>
      </c>
      <c r="C151" s="67" t="s">
        <v>134</v>
      </c>
      <c r="D151" s="69">
        <v>44666</v>
      </c>
      <c r="E151" s="67">
        <v>4216</v>
      </c>
      <c r="F151" s="67">
        <v>4032</v>
      </c>
      <c r="G151" s="67">
        <v>3668</v>
      </c>
    </row>
    <row r="152" spans="1:7" x14ac:dyDescent="0.2">
      <c r="A152" s="67" t="s">
        <v>136</v>
      </c>
      <c r="B152" s="68">
        <v>959.22</v>
      </c>
      <c r="C152" s="67" t="s">
        <v>134</v>
      </c>
      <c r="D152" s="69">
        <v>44666</v>
      </c>
      <c r="E152" s="67">
        <v>3072</v>
      </c>
      <c r="F152" s="67">
        <v>3949</v>
      </c>
      <c r="G152" s="67">
        <v>3571</v>
      </c>
    </row>
    <row r="153" spans="1:7" x14ac:dyDescent="0.2">
      <c r="A153" s="67" t="s">
        <v>136</v>
      </c>
      <c r="B153" s="68">
        <v>860.52</v>
      </c>
      <c r="C153" s="67" t="s">
        <v>134</v>
      </c>
      <c r="D153" s="69">
        <v>44666</v>
      </c>
      <c r="E153" s="67">
        <v>3072</v>
      </c>
      <c r="F153" s="67">
        <v>3949</v>
      </c>
      <c r="G153" s="67">
        <v>3571</v>
      </c>
    </row>
    <row r="154" spans="1:7" x14ac:dyDescent="0.2">
      <c r="A154" s="67" t="s">
        <v>137</v>
      </c>
      <c r="B154" s="68">
        <v>1189.1099999999999</v>
      </c>
      <c r="C154" s="67" t="s">
        <v>134</v>
      </c>
      <c r="D154" s="69">
        <v>44666</v>
      </c>
      <c r="E154" s="67">
        <v>4053</v>
      </c>
      <c r="F154" s="67">
        <v>3776</v>
      </c>
      <c r="G154" s="67">
        <v>3471</v>
      </c>
    </row>
    <row r="155" spans="1:7" x14ac:dyDescent="0.2">
      <c r="A155" s="67" t="s">
        <v>161</v>
      </c>
      <c r="B155" s="68">
        <v>307.74</v>
      </c>
      <c r="C155" s="67" t="s">
        <v>134</v>
      </c>
      <c r="D155" s="69">
        <v>44666</v>
      </c>
      <c r="E155" s="67">
        <v>4667</v>
      </c>
      <c r="F155" s="67">
        <v>4559</v>
      </c>
      <c r="G155" s="67">
        <v>4319</v>
      </c>
    </row>
    <row r="156" spans="1:7" x14ac:dyDescent="0.2">
      <c r="A156" s="67" t="s">
        <v>161</v>
      </c>
      <c r="B156" s="68">
        <v>328.9</v>
      </c>
      <c r="C156" s="67" t="s">
        <v>134</v>
      </c>
      <c r="D156" s="69">
        <v>44666</v>
      </c>
      <c r="E156" s="67">
        <v>4667</v>
      </c>
      <c r="F156" s="67">
        <v>4559</v>
      </c>
      <c r="G156" s="67">
        <v>4319</v>
      </c>
    </row>
    <row r="157" spans="1:7" x14ac:dyDescent="0.2">
      <c r="A157" s="67" t="s">
        <v>138</v>
      </c>
      <c r="B157" s="68">
        <v>226.39</v>
      </c>
      <c r="C157" s="67" t="s">
        <v>139</v>
      </c>
      <c r="D157" s="69">
        <v>44666</v>
      </c>
      <c r="E157" s="67">
        <v>4217</v>
      </c>
      <c r="F157" s="67">
        <v>4724</v>
      </c>
      <c r="G157" s="67">
        <v>4348</v>
      </c>
    </row>
    <row r="158" spans="1:7" x14ac:dyDescent="0.2">
      <c r="A158" s="67" t="s">
        <v>130</v>
      </c>
      <c r="B158" s="68">
        <v>3425.04</v>
      </c>
      <c r="C158" s="67" t="s">
        <v>177</v>
      </c>
      <c r="D158" s="69">
        <v>44667</v>
      </c>
      <c r="E158" s="67">
        <v>3502</v>
      </c>
      <c r="F158" s="67">
        <v>3918</v>
      </c>
      <c r="G158" s="67">
        <v>3529</v>
      </c>
    </row>
    <row r="159" spans="1:7" x14ac:dyDescent="0.2">
      <c r="A159" s="67" t="s">
        <v>130</v>
      </c>
      <c r="B159" s="68">
        <v>3222.34</v>
      </c>
      <c r="C159" s="67" t="s">
        <v>178</v>
      </c>
      <c r="D159" s="69">
        <v>44667</v>
      </c>
      <c r="E159" s="67">
        <v>3391</v>
      </c>
      <c r="F159" s="67">
        <v>4044</v>
      </c>
      <c r="G159" s="67">
        <v>3640</v>
      </c>
    </row>
    <row r="160" spans="1:7" x14ac:dyDescent="0.2">
      <c r="A160" s="67" t="s">
        <v>135</v>
      </c>
      <c r="B160" s="68">
        <v>241.27</v>
      </c>
      <c r="C160" s="67" t="s">
        <v>134</v>
      </c>
      <c r="D160" s="69">
        <v>44667</v>
      </c>
      <c r="E160" s="67">
        <v>4075</v>
      </c>
      <c r="F160" s="67">
        <v>4146</v>
      </c>
      <c r="G160" s="67">
        <v>3696</v>
      </c>
    </row>
    <row r="161" spans="1:7" x14ac:dyDescent="0.2">
      <c r="A161" s="67" t="s">
        <v>137</v>
      </c>
      <c r="B161" s="68">
        <v>1173.25</v>
      </c>
      <c r="C161" s="67" t="s">
        <v>134</v>
      </c>
      <c r="D161" s="69">
        <v>44667</v>
      </c>
      <c r="E161" s="67">
        <v>4473</v>
      </c>
      <c r="F161" s="67">
        <v>4289</v>
      </c>
      <c r="G161" s="67">
        <v>3918</v>
      </c>
    </row>
    <row r="162" spans="1:7" x14ac:dyDescent="0.2">
      <c r="A162" s="67" t="s">
        <v>161</v>
      </c>
      <c r="B162" s="68">
        <v>233.46</v>
      </c>
      <c r="C162" s="67" t="s">
        <v>134</v>
      </c>
      <c r="D162" s="69">
        <v>44667</v>
      </c>
      <c r="E162" s="67">
        <v>4546</v>
      </c>
      <c r="F162" s="67">
        <v>3773</v>
      </c>
      <c r="G162" s="67">
        <v>3499</v>
      </c>
    </row>
    <row r="163" spans="1:7" x14ac:dyDescent="0.2">
      <c r="A163" s="67" t="s">
        <v>161</v>
      </c>
      <c r="B163" s="68">
        <v>471.13</v>
      </c>
      <c r="C163" s="67" t="s">
        <v>134</v>
      </c>
      <c r="D163" s="69">
        <v>44667</v>
      </c>
      <c r="E163" s="67">
        <v>4546</v>
      </c>
      <c r="F163" s="67">
        <v>3773</v>
      </c>
      <c r="G163" s="67">
        <v>3499</v>
      </c>
    </row>
    <row r="164" spans="1:7" x14ac:dyDescent="0.2">
      <c r="A164" s="67" t="s">
        <v>138</v>
      </c>
      <c r="B164" s="68">
        <v>68.37</v>
      </c>
      <c r="C164" s="67" t="s">
        <v>139</v>
      </c>
      <c r="D164" s="69">
        <v>44667</v>
      </c>
      <c r="E164" s="67">
        <v>4881</v>
      </c>
      <c r="F164" s="67">
        <v>4596</v>
      </c>
      <c r="G164" s="67">
        <v>4182</v>
      </c>
    </row>
    <row r="165" spans="1:7" x14ac:dyDescent="0.2">
      <c r="A165" s="67" t="s">
        <v>140</v>
      </c>
      <c r="B165" s="68">
        <v>3802.76</v>
      </c>
      <c r="C165" s="67" t="s">
        <v>179</v>
      </c>
      <c r="D165" s="69">
        <v>44668</v>
      </c>
      <c r="E165" s="67">
        <v>4382</v>
      </c>
      <c r="F165" s="67">
        <v>3984</v>
      </c>
      <c r="G165" s="67">
        <v>3596</v>
      </c>
    </row>
    <row r="166" spans="1:7" x14ac:dyDescent="0.2">
      <c r="A166" s="67" t="s">
        <v>130</v>
      </c>
      <c r="B166" s="68">
        <v>3080.28</v>
      </c>
      <c r="C166" s="67" t="s">
        <v>180</v>
      </c>
      <c r="D166" s="69">
        <v>44668</v>
      </c>
      <c r="E166" s="67">
        <v>3718</v>
      </c>
      <c r="F166" s="67">
        <v>3261</v>
      </c>
      <c r="G166" s="67">
        <v>2945</v>
      </c>
    </row>
    <row r="167" spans="1:7" x14ac:dyDescent="0.2">
      <c r="A167" s="67" t="s">
        <v>181</v>
      </c>
      <c r="B167" s="68">
        <v>3527.49</v>
      </c>
      <c r="C167" s="67" t="s">
        <v>182</v>
      </c>
      <c r="D167" s="69">
        <v>44668</v>
      </c>
      <c r="E167" s="67">
        <v>3250</v>
      </c>
      <c r="F167" s="67">
        <v>2756</v>
      </c>
      <c r="G167" s="67">
        <v>2482</v>
      </c>
    </row>
    <row r="168" spans="1:7" x14ac:dyDescent="0.2">
      <c r="A168" s="67" t="s">
        <v>135</v>
      </c>
      <c r="B168" s="68">
        <v>301.88</v>
      </c>
      <c r="C168" s="67" t="s">
        <v>134</v>
      </c>
      <c r="D168" s="69">
        <v>44668</v>
      </c>
      <c r="E168" s="67">
        <v>4384</v>
      </c>
      <c r="F168" s="67">
        <v>5014</v>
      </c>
      <c r="G168" s="67">
        <v>4667</v>
      </c>
    </row>
    <row r="169" spans="1:7" x14ac:dyDescent="0.2">
      <c r="A169" s="67" t="s">
        <v>137</v>
      </c>
      <c r="B169" s="68">
        <v>912.81</v>
      </c>
      <c r="C169" s="67" t="s">
        <v>134</v>
      </c>
      <c r="D169" s="69">
        <v>44668</v>
      </c>
      <c r="E169" s="67">
        <v>4680</v>
      </c>
      <c r="F169" s="67">
        <v>3048</v>
      </c>
      <c r="G169" s="67">
        <v>2753</v>
      </c>
    </row>
    <row r="170" spans="1:7" x14ac:dyDescent="0.2">
      <c r="A170" s="67" t="s">
        <v>161</v>
      </c>
      <c r="B170" s="68">
        <v>428.42</v>
      </c>
      <c r="C170" s="67" t="s">
        <v>134</v>
      </c>
      <c r="D170" s="69">
        <v>44668</v>
      </c>
      <c r="E170" s="67">
        <v>3795</v>
      </c>
      <c r="F170" s="67">
        <v>3955</v>
      </c>
      <c r="G170" s="67">
        <v>3715</v>
      </c>
    </row>
    <row r="171" spans="1:7" x14ac:dyDescent="0.2">
      <c r="A171" s="67" t="s">
        <v>161</v>
      </c>
      <c r="B171" s="68">
        <v>503.85</v>
      </c>
      <c r="C171" s="67" t="s">
        <v>134</v>
      </c>
      <c r="D171" s="69">
        <v>44668</v>
      </c>
      <c r="E171" s="67">
        <v>3795</v>
      </c>
      <c r="F171" s="67">
        <v>3955</v>
      </c>
      <c r="G171" s="67">
        <v>3715</v>
      </c>
    </row>
    <row r="172" spans="1:7" x14ac:dyDescent="0.2">
      <c r="A172" s="67" t="s">
        <v>135</v>
      </c>
      <c r="B172" s="68">
        <v>363.2</v>
      </c>
      <c r="C172" s="67" t="s">
        <v>134</v>
      </c>
      <c r="D172" s="69">
        <v>44669</v>
      </c>
      <c r="E172" s="67">
        <v>3088</v>
      </c>
      <c r="F172" s="67">
        <v>4437</v>
      </c>
      <c r="G172" s="67">
        <v>4074</v>
      </c>
    </row>
    <row r="173" spans="1:7" x14ac:dyDescent="0.2">
      <c r="A173" s="67" t="s">
        <v>136</v>
      </c>
      <c r="B173" s="68">
        <v>213.38</v>
      </c>
      <c r="C173" s="67" t="s">
        <v>134</v>
      </c>
      <c r="D173" s="69">
        <v>44669</v>
      </c>
      <c r="E173" s="67">
        <v>3695</v>
      </c>
      <c r="F173" s="67">
        <v>2496</v>
      </c>
      <c r="G173" s="67">
        <v>2249</v>
      </c>
    </row>
    <row r="174" spans="1:7" x14ac:dyDescent="0.2">
      <c r="A174" s="67" t="s">
        <v>136</v>
      </c>
      <c r="B174" s="68">
        <v>118.03</v>
      </c>
      <c r="C174" s="67" t="s">
        <v>134</v>
      </c>
      <c r="D174" s="69">
        <v>44669</v>
      </c>
      <c r="E174" s="67">
        <v>3695</v>
      </c>
      <c r="F174" s="67">
        <v>2496</v>
      </c>
      <c r="G174" s="67">
        <v>2249</v>
      </c>
    </row>
    <row r="175" spans="1:7" x14ac:dyDescent="0.2">
      <c r="A175" s="67" t="s">
        <v>137</v>
      </c>
      <c r="B175" s="68">
        <v>853.83</v>
      </c>
      <c r="C175" s="67" t="s">
        <v>134</v>
      </c>
      <c r="D175" s="69">
        <v>44669</v>
      </c>
      <c r="E175" s="67">
        <v>4345</v>
      </c>
      <c r="F175" s="67">
        <v>3713</v>
      </c>
      <c r="G175" s="67">
        <v>3450</v>
      </c>
    </row>
    <row r="176" spans="1:7" x14ac:dyDescent="0.2">
      <c r="A176" s="67" t="s">
        <v>161</v>
      </c>
      <c r="B176" s="68">
        <v>337.1</v>
      </c>
      <c r="C176" s="67" t="s">
        <v>134</v>
      </c>
      <c r="D176" s="69">
        <v>44669</v>
      </c>
      <c r="E176" s="67">
        <v>4481</v>
      </c>
      <c r="F176" s="67">
        <v>4160</v>
      </c>
      <c r="G176" s="67">
        <v>3957</v>
      </c>
    </row>
    <row r="177" spans="1:7" x14ac:dyDescent="0.2">
      <c r="A177" s="67" t="s">
        <v>161</v>
      </c>
      <c r="B177" s="68">
        <v>593.5</v>
      </c>
      <c r="C177" s="67" t="s">
        <v>134</v>
      </c>
      <c r="D177" s="69">
        <v>44669</v>
      </c>
      <c r="E177" s="67">
        <v>4481</v>
      </c>
      <c r="F177" s="67">
        <v>4160</v>
      </c>
      <c r="G177" s="67">
        <v>3957</v>
      </c>
    </row>
    <row r="178" spans="1:7" x14ac:dyDescent="0.2">
      <c r="A178" s="67" t="s">
        <v>138</v>
      </c>
      <c r="B178" s="68">
        <v>217.57</v>
      </c>
      <c r="C178" s="67" t="s">
        <v>139</v>
      </c>
      <c r="D178" s="69">
        <v>44669</v>
      </c>
      <c r="E178" s="67">
        <v>4656</v>
      </c>
      <c r="F178" s="67">
        <v>4671</v>
      </c>
      <c r="G178" s="67">
        <v>4283</v>
      </c>
    </row>
    <row r="179" spans="1:7" x14ac:dyDescent="0.2">
      <c r="A179" s="67" t="s">
        <v>124</v>
      </c>
      <c r="B179" s="68">
        <v>4002.69</v>
      </c>
      <c r="C179" s="67" t="s">
        <v>183</v>
      </c>
      <c r="D179" s="69">
        <v>44670</v>
      </c>
      <c r="E179" s="67">
        <v>3713</v>
      </c>
      <c r="F179" s="67">
        <v>3843</v>
      </c>
      <c r="G179" s="67">
        <v>3364</v>
      </c>
    </row>
    <row r="180" spans="1:7" x14ac:dyDescent="0.2">
      <c r="A180" s="67" t="s">
        <v>145</v>
      </c>
      <c r="B180" s="68">
        <v>2950.73</v>
      </c>
      <c r="C180" s="67" t="s">
        <v>184</v>
      </c>
      <c r="D180" s="69">
        <v>44670</v>
      </c>
      <c r="E180" s="67">
        <v>4247</v>
      </c>
      <c r="F180" s="67">
        <v>3648</v>
      </c>
      <c r="G180" s="67">
        <v>3299</v>
      </c>
    </row>
    <row r="181" spans="1:7" x14ac:dyDescent="0.2">
      <c r="A181" s="67" t="s">
        <v>142</v>
      </c>
      <c r="B181" s="68">
        <v>1981</v>
      </c>
      <c r="C181" s="67" t="s">
        <v>185</v>
      </c>
      <c r="D181" s="69">
        <v>44670</v>
      </c>
      <c r="E181" s="67">
        <v>4293</v>
      </c>
      <c r="F181" s="67">
        <v>3809</v>
      </c>
      <c r="G181" s="67">
        <v>3431</v>
      </c>
    </row>
    <row r="182" spans="1:7" x14ac:dyDescent="0.2">
      <c r="A182" s="67" t="s">
        <v>140</v>
      </c>
      <c r="B182" s="68">
        <v>1172.44</v>
      </c>
      <c r="C182" s="67" t="s">
        <v>185</v>
      </c>
      <c r="D182" s="69">
        <v>44670</v>
      </c>
      <c r="E182" s="67">
        <v>4293</v>
      </c>
      <c r="F182" s="67">
        <v>3809</v>
      </c>
      <c r="G182" s="67">
        <v>3431</v>
      </c>
    </row>
    <row r="183" spans="1:7" x14ac:dyDescent="0.2">
      <c r="A183" s="67" t="s">
        <v>135</v>
      </c>
      <c r="B183" s="68">
        <v>395.25</v>
      </c>
      <c r="C183" s="67" t="s">
        <v>134</v>
      </c>
      <c r="D183" s="69">
        <v>44670</v>
      </c>
      <c r="E183" s="67">
        <v>3756</v>
      </c>
      <c r="F183" s="67">
        <v>4398</v>
      </c>
      <c r="G183" s="67">
        <v>4125</v>
      </c>
    </row>
    <row r="184" spans="1:7" x14ac:dyDescent="0.2">
      <c r="A184" s="67" t="s">
        <v>135</v>
      </c>
      <c r="B184" s="68">
        <v>30.9</v>
      </c>
      <c r="C184" s="67" t="s">
        <v>134</v>
      </c>
      <c r="D184" s="69">
        <v>44670</v>
      </c>
      <c r="E184" s="67">
        <v>3756</v>
      </c>
      <c r="F184" s="67">
        <v>4398</v>
      </c>
      <c r="G184" s="67">
        <v>4125</v>
      </c>
    </row>
    <row r="185" spans="1:7" x14ac:dyDescent="0.2">
      <c r="A185" s="67" t="s">
        <v>136</v>
      </c>
      <c r="B185" s="68">
        <v>650.97</v>
      </c>
      <c r="C185" s="67" t="s">
        <v>134</v>
      </c>
      <c r="D185" s="69">
        <v>44670</v>
      </c>
      <c r="E185" s="67">
        <v>2814</v>
      </c>
      <c r="F185" s="67">
        <v>2561</v>
      </c>
      <c r="G185" s="67">
        <v>2324</v>
      </c>
    </row>
    <row r="186" spans="1:7" x14ac:dyDescent="0.2">
      <c r="A186" s="67" t="s">
        <v>136</v>
      </c>
      <c r="B186" s="68">
        <v>509.08</v>
      </c>
      <c r="C186" s="67" t="s">
        <v>134</v>
      </c>
      <c r="D186" s="69">
        <v>44670</v>
      </c>
      <c r="E186" s="67">
        <v>2814</v>
      </c>
      <c r="F186" s="67">
        <v>2561</v>
      </c>
      <c r="G186" s="67">
        <v>2324</v>
      </c>
    </row>
    <row r="187" spans="1:7" x14ac:dyDescent="0.2">
      <c r="A187" s="67" t="s">
        <v>137</v>
      </c>
      <c r="B187" s="68">
        <v>953.14</v>
      </c>
      <c r="C187" s="67" t="s">
        <v>134</v>
      </c>
      <c r="D187" s="69">
        <v>44670</v>
      </c>
      <c r="E187" s="67">
        <v>4277</v>
      </c>
      <c r="F187" s="67">
        <v>3003</v>
      </c>
      <c r="G187" s="67">
        <v>2772</v>
      </c>
    </row>
    <row r="188" spans="1:7" x14ac:dyDescent="0.2">
      <c r="A188" s="67" t="s">
        <v>161</v>
      </c>
      <c r="B188" s="68">
        <v>219.38</v>
      </c>
      <c r="C188" s="67" t="s">
        <v>134</v>
      </c>
      <c r="D188" s="69">
        <v>44670</v>
      </c>
      <c r="E188" s="67">
        <v>4009</v>
      </c>
      <c r="F188" s="67">
        <v>3614</v>
      </c>
      <c r="G188" s="67">
        <v>3280</v>
      </c>
    </row>
    <row r="189" spans="1:7" x14ac:dyDescent="0.2">
      <c r="A189" s="67" t="s">
        <v>161</v>
      </c>
      <c r="B189" s="68">
        <v>534.07000000000005</v>
      </c>
      <c r="C189" s="67" t="s">
        <v>134</v>
      </c>
      <c r="D189" s="69">
        <v>44670</v>
      </c>
      <c r="E189" s="67">
        <v>4009</v>
      </c>
      <c r="F189" s="67">
        <v>3614</v>
      </c>
      <c r="G189" s="67">
        <v>3280</v>
      </c>
    </row>
    <row r="190" spans="1:7" x14ac:dyDescent="0.2">
      <c r="A190" s="67" t="s">
        <v>138</v>
      </c>
      <c r="B190" s="68">
        <v>85.03</v>
      </c>
      <c r="C190" s="67" t="s">
        <v>139</v>
      </c>
      <c r="D190" s="69">
        <v>44670</v>
      </c>
      <c r="E190" s="67">
        <v>4819</v>
      </c>
      <c r="F190" s="67">
        <v>3905</v>
      </c>
      <c r="G190" s="67">
        <v>3564</v>
      </c>
    </row>
    <row r="191" spans="1:7" x14ac:dyDescent="0.2">
      <c r="A191" s="67" t="s">
        <v>126</v>
      </c>
      <c r="B191" s="68">
        <v>3279.99</v>
      </c>
      <c r="C191" s="67" t="s">
        <v>186</v>
      </c>
      <c r="D191" s="69">
        <v>44671</v>
      </c>
      <c r="E191" s="67">
        <v>3704</v>
      </c>
      <c r="F191" s="67">
        <v>3876</v>
      </c>
      <c r="G191" s="67">
        <v>3450</v>
      </c>
    </row>
    <row r="192" spans="1:7" x14ac:dyDescent="0.2">
      <c r="A192" s="67" t="s">
        <v>142</v>
      </c>
      <c r="B192" s="68">
        <v>1896.4</v>
      </c>
      <c r="C192" s="67" t="s">
        <v>187</v>
      </c>
      <c r="D192" s="69">
        <v>44671</v>
      </c>
      <c r="E192" s="67">
        <v>4433</v>
      </c>
      <c r="F192" s="67">
        <v>4667</v>
      </c>
      <c r="G192" s="67">
        <v>4289</v>
      </c>
    </row>
    <row r="193" spans="1:7" x14ac:dyDescent="0.2">
      <c r="A193" s="67" t="s">
        <v>140</v>
      </c>
      <c r="B193" s="68">
        <v>1896.84</v>
      </c>
      <c r="C193" s="67" t="s">
        <v>187</v>
      </c>
      <c r="D193" s="69">
        <v>44671</v>
      </c>
      <c r="E193" s="67">
        <v>4433</v>
      </c>
      <c r="F193" s="67">
        <v>4667</v>
      </c>
      <c r="G193" s="67">
        <v>4289</v>
      </c>
    </row>
    <row r="194" spans="1:7" x14ac:dyDescent="0.2">
      <c r="A194" s="67" t="s">
        <v>140</v>
      </c>
      <c r="B194" s="68">
        <v>3751.75</v>
      </c>
      <c r="C194" s="67" t="s">
        <v>188</v>
      </c>
      <c r="D194" s="69">
        <v>44671</v>
      </c>
      <c r="E194" s="67">
        <v>4068</v>
      </c>
      <c r="F194" s="67">
        <v>4062</v>
      </c>
      <c r="G194" s="67">
        <v>3821</v>
      </c>
    </row>
    <row r="195" spans="1:7" x14ac:dyDescent="0.2">
      <c r="A195" s="67" t="s">
        <v>135</v>
      </c>
      <c r="B195" s="68">
        <v>481.78</v>
      </c>
      <c r="C195" s="67" t="s">
        <v>134</v>
      </c>
      <c r="D195" s="69">
        <v>44671</v>
      </c>
      <c r="E195" s="67">
        <v>3545</v>
      </c>
      <c r="F195" s="67">
        <v>4074</v>
      </c>
      <c r="G195" s="67">
        <v>3805</v>
      </c>
    </row>
    <row r="196" spans="1:7" x14ac:dyDescent="0.2">
      <c r="A196" s="67" t="s">
        <v>135</v>
      </c>
      <c r="B196" s="68">
        <v>324.61</v>
      </c>
      <c r="C196" s="67" t="s">
        <v>134</v>
      </c>
      <c r="D196" s="69">
        <v>44671</v>
      </c>
      <c r="E196" s="67">
        <v>3545</v>
      </c>
      <c r="F196" s="67">
        <v>4074</v>
      </c>
      <c r="G196" s="67">
        <v>3805</v>
      </c>
    </row>
    <row r="197" spans="1:7" x14ac:dyDescent="0.2">
      <c r="A197" s="67" t="s">
        <v>136</v>
      </c>
      <c r="B197" s="68">
        <v>694.11</v>
      </c>
      <c r="C197" s="67" t="s">
        <v>134</v>
      </c>
      <c r="D197" s="69">
        <v>44671</v>
      </c>
      <c r="E197" s="67">
        <v>4381</v>
      </c>
      <c r="F197" s="67">
        <v>2349</v>
      </c>
      <c r="G197" s="67">
        <v>2156</v>
      </c>
    </row>
    <row r="198" spans="1:7" x14ac:dyDescent="0.2">
      <c r="A198" s="67" t="s">
        <v>136</v>
      </c>
      <c r="B198" s="68">
        <v>412.41</v>
      </c>
      <c r="C198" s="67" t="s">
        <v>134</v>
      </c>
      <c r="D198" s="69">
        <v>44671</v>
      </c>
      <c r="E198" s="67">
        <v>4381</v>
      </c>
      <c r="F198" s="67">
        <v>2349</v>
      </c>
      <c r="G198" s="67">
        <v>2156</v>
      </c>
    </row>
    <row r="199" spans="1:7" x14ac:dyDescent="0.2">
      <c r="A199" s="67" t="s">
        <v>137</v>
      </c>
      <c r="B199" s="68">
        <v>950.54</v>
      </c>
      <c r="C199" s="67" t="s">
        <v>134</v>
      </c>
      <c r="D199" s="69">
        <v>44671</v>
      </c>
      <c r="E199" s="67">
        <v>5282</v>
      </c>
      <c r="F199" s="67">
        <v>3082</v>
      </c>
      <c r="G199" s="67">
        <v>2830</v>
      </c>
    </row>
    <row r="200" spans="1:7" x14ac:dyDescent="0.2">
      <c r="A200" s="67" t="s">
        <v>161</v>
      </c>
      <c r="B200" s="68">
        <v>294.56</v>
      </c>
      <c r="C200" s="67" t="s">
        <v>134</v>
      </c>
      <c r="D200" s="69">
        <v>44671</v>
      </c>
      <c r="E200" s="67">
        <v>4108</v>
      </c>
      <c r="F200" s="67">
        <v>4421</v>
      </c>
      <c r="G200" s="67">
        <v>4226</v>
      </c>
    </row>
    <row r="201" spans="1:7" x14ac:dyDescent="0.2">
      <c r="A201" s="67" t="s">
        <v>161</v>
      </c>
      <c r="B201" s="68">
        <v>416</v>
      </c>
      <c r="C201" s="67" t="s">
        <v>134</v>
      </c>
      <c r="D201" s="69">
        <v>44671</v>
      </c>
      <c r="E201" s="67">
        <v>4108</v>
      </c>
      <c r="F201" s="67">
        <v>4421</v>
      </c>
      <c r="G201" s="67">
        <v>4226</v>
      </c>
    </row>
    <row r="202" spans="1:7" x14ac:dyDescent="0.2">
      <c r="A202" s="67" t="s">
        <v>124</v>
      </c>
      <c r="B202" s="68">
        <v>3935.78</v>
      </c>
      <c r="C202" s="67" t="s">
        <v>189</v>
      </c>
      <c r="D202" s="69">
        <v>44672</v>
      </c>
      <c r="E202" s="67">
        <v>3713</v>
      </c>
      <c r="F202" s="67">
        <v>4146</v>
      </c>
      <c r="G202" s="67">
        <v>3634</v>
      </c>
    </row>
    <row r="203" spans="1:7" x14ac:dyDescent="0.2">
      <c r="A203" s="67" t="s">
        <v>126</v>
      </c>
      <c r="B203" s="68">
        <v>3382.95</v>
      </c>
      <c r="C203" s="67" t="s">
        <v>190</v>
      </c>
      <c r="D203" s="69">
        <v>44672</v>
      </c>
      <c r="E203" s="67">
        <v>3307</v>
      </c>
      <c r="F203" s="67">
        <v>3926</v>
      </c>
      <c r="G203" s="67">
        <v>3488</v>
      </c>
    </row>
    <row r="204" spans="1:7" x14ac:dyDescent="0.2">
      <c r="A204" s="67" t="s">
        <v>167</v>
      </c>
      <c r="B204" s="68">
        <v>3322.5</v>
      </c>
      <c r="C204" s="67" t="s">
        <v>191</v>
      </c>
      <c r="D204" s="69">
        <v>44672</v>
      </c>
      <c r="E204" s="67">
        <v>3250</v>
      </c>
      <c r="F204" s="67">
        <v>3002</v>
      </c>
      <c r="G204" s="67">
        <v>2726</v>
      </c>
    </row>
    <row r="205" spans="1:7" x14ac:dyDescent="0.2">
      <c r="A205" s="67" t="s">
        <v>135</v>
      </c>
      <c r="B205" s="68">
        <v>550.42999999999995</v>
      </c>
      <c r="C205" s="67" t="s">
        <v>134</v>
      </c>
      <c r="D205" s="69">
        <v>44672</v>
      </c>
      <c r="E205" s="67">
        <v>4088</v>
      </c>
      <c r="F205" s="67">
        <v>4125</v>
      </c>
      <c r="G205" s="67">
        <v>3756</v>
      </c>
    </row>
    <row r="206" spans="1:7" x14ac:dyDescent="0.2">
      <c r="A206" s="67" t="s">
        <v>135</v>
      </c>
      <c r="B206" s="68">
        <v>273.56</v>
      </c>
      <c r="C206" s="67" t="s">
        <v>134</v>
      </c>
      <c r="D206" s="69">
        <v>44672</v>
      </c>
      <c r="E206" s="67">
        <v>4088</v>
      </c>
      <c r="F206" s="67">
        <v>4125</v>
      </c>
      <c r="G206" s="67">
        <v>3756</v>
      </c>
    </row>
    <row r="207" spans="1:7" x14ac:dyDescent="0.2">
      <c r="A207" s="67" t="s">
        <v>136</v>
      </c>
      <c r="B207" s="68">
        <v>686.32</v>
      </c>
      <c r="C207" s="67" t="s">
        <v>134</v>
      </c>
      <c r="D207" s="69">
        <v>44672</v>
      </c>
      <c r="E207" s="67">
        <v>3871</v>
      </c>
      <c r="F207" s="67">
        <v>2983</v>
      </c>
      <c r="G207" s="67">
        <v>2681</v>
      </c>
    </row>
    <row r="208" spans="1:7" x14ac:dyDescent="0.2">
      <c r="A208" s="67" t="s">
        <v>136</v>
      </c>
      <c r="B208" s="68">
        <v>505.45</v>
      </c>
      <c r="C208" s="67" t="s">
        <v>134</v>
      </c>
      <c r="D208" s="69">
        <v>44672</v>
      </c>
      <c r="E208" s="67">
        <v>3871</v>
      </c>
      <c r="F208" s="67">
        <v>2983</v>
      </c>
      <c r="G208" s="67">
        <v>2681</v>
      </c>
    </row>
    <row r="209" spans="1:7" x14ac:dyDescent="0.2">
      <c r="A209" s="67" t="s">
        <v>137</v>
      </c>
      <c r="B209" s="68">
        <v>1023.13</v>
      </c>
      <c r="C209" s="67" t="s">
        <v>134</v>
      </c>
      <c r="D209" s="69">
        <v>44672</v>
      </c>
      <c r="E209" s="67">
        <v>3729</v>
      </c>
      <c r="F209" s="67">
        <v>3046</v>
      </c>
      <c r="G209" s="67">
        <v>2742</v>
      </c>
    </row>
    <row r="210" spans="1:7" x14ac:dyDescent="0.2">
      <c r="A210" s="67" t="s">
        <v>161</v>
      </c>
      <c r="B210" s="68">
        <v>226.77</v>
      </c>
      <c r="C210" s="67" t="s">
        <v>134</v>
      </c>
      <c r="D210" s="69">
        <v>44672</v>
      </c>
      <c r="E210" s="67">
        <v>3998</v>
      </c>
      <c r="F210" s="67">
        <v>3121</v>
      </c>
      <c r="G210" s="67">
        <v>2808</v>
      </c>
    </row>
    <row r="211" spans="1:7" x14ac:dyDescent="0.2">
      <c r="A211" s="67" t="s">
        <v>161</v>
      </c>
      <c r="B211" s="68">
        <v>561.35</v>
      </c>
      <c r="C211" s="67" t="s">
        <v>134</v>
      </c>
      <c r="D211" s="69">
        <v>44672</v>
      </c>
      <c r="E211" s="67">
        <v>3998</v>
      </c>
      <c r="F211" s="67">
        <v>3121</v>
      </c>
      <c r="G211" s="67">
        <v>2808</v>
      </c>
    </row>
    <row r="212" spans="1:7" x14ac:dyDescent="0.2">
      <c r="A212" s="67" t="s">
        <v>138</v>
      </c>
      <c r="B212" s="68">
        <v>143.4</v>
      </c>
      <c r="C212" s="67" t="s">
        <v>139</v>
      </c>
      <c r="D212" s="69">
        <v>44672</v>
      </c>
      <c r="E212" s="67">
        <v>4717</v>
      </c>
      <c r="F212" s="67">
        <v>3714</v>
      </c>
      <c r="G212" s="67">
        <v>3346</v>
      </c>
    </row>
    <row r="213" spans="1:7" x14ac:dyDescent="0.2">
      <c r="A213" s="67" t="s">
        <v>126</v>
      </c>
      <c r="B213" s="68">
        <v>3046.03</v>
      </c>
      <c r="C213" s="67" t="s">
        <v>192</v>
      </c>
      <c r="D213" s="69">
        <v>44673</v>
      </c>
      <c r="E213" s="67">
        <v>3909</v>
      </c>
      <c r="F213" s="67">
        <v>3036</v>
      </c>
      <c r="G213" s="67">
        <v>2791</v>
      </c>
    </row>
    <row r="214" spans="1:7" x14ac:dyDescent="0.2">
      <c r="A214" s="67" t="s">
        <v>140</v>
      </c>
      <c r="B214" s="68">
        <v>3310.43</v>
      </c>
      <c r="C214" s="67" t="s">
        <v>193</v>
      </c>
      <c r="D214" s="69">
        <v>44673</v>
      </c>
      <c r="E214" s="67">
        <v>4585</v>
      </c>
      <c r="F214" s="67">
        <v>4605</v>
      </c>
      <c r="G214" s="67">
        <v>4252</v>
      </c>
    </row>
    <row r="215" spans="1:7" x14ac:dyDescent="0.2">
      <c r="A215" s="67" t="s">
        <v>181</v>
      </c>
      <c r="B215" s="68">
        <v>3305.95</v>
      </c>
      <c r="C215" s="67" t="s">
        <v>194</v>
      </c>
      <c r="D215" s="69">
        <v>44673</v>
      </c>
      <c r="E215" s="67">
        <v>3250</v>
      </c>
      <c r="F215" s="67">
        <v>2800</v>
      </c>
      <c r="G215" s="67">
        <v>2561</v>
      </c>
    </row>
    <row r="216" spans="1:7" x14ac:dyDescent="0.2">
      <c r="A216" s="67" t="s">
        <v>135</v>
      </c>
      <c r="B216" s="68">
        <v>481.41</v>
      </c>
      <c r="C216" s="67" t="s">
        <v>134</v>
      </c>
      <c r="D216" s="69">
        <v>44673</v>
      </c>
      <c r="E216" s="67">
        <v>4083</v>
      </c>
      <c r="F216" s="67">
        <v>3482</v>
      </c>
      <c r="G216" s="67">
        <v>3248</v>
      </c>
    </row>
    <row r="217" spans="1:7" x14ac:dyDescent="0.2">
      <c r="A217" s="67" t="s">
        <v>135</v>
      </c>
      <c r="B217" s="68">
        <v>242.26</v>
      </c>
      <c r="C217" s="67" t="s">
        <v>134</v>
      </c>
      <c r="D217" s="69">
        <v>44673</v>
      </c>
      <c r="E217" s="67">
        <v>4083</v>
      </c>
      <c r="F217" s="67">
        <v>3482</v>
      </c>
      <c r="G217" s="67">
        <v>3248</v>
      </c>
    </row>
    <row r="218" spans="1:7" x14ac:dyDescent="0.2">
      <c r="A218" s="67" t="s">
        <v>136</v>
      </c>
      <c r="B218" s="68">
        <v>773.36</v>
      </c>
      <c r="C218" s="67" t="s">
        <v>134</v>
      </c>
      <c r="D218" s="69">
        <v>44673</v>
      </c>
      <c r="E218" s="67">
        <v>3353</v>
      </c>
      <c r="F218" s="67">
        <v>2502</v>
      </c>
      <c r="G218" s="67">
        <v>2237</v>
      </c>
    </row>
    <row r="219" spans="1:7" x14ac:dyDescent="0.2">
      <c r="A219" s="67" t="s">
        <v>136</v>
      </c>
      <c r="B219" s="68">
        <v>386.2</v>
      </c>
      <c r="C219" s="67" t="s">
        <v>134</v>
      </c>
      <c r="D219" s="69">
        <v>44673</v>
      </c>
      <c r="E219" s="67">
        <v>3353</v>
      </c>
      <c r="F219" s="67">
        <v>2502</v>
      </c>
      <c r="G219" s="67">
        <v>2237</v>
      </c>
    </row>
    <row r="220" spans="1:7" x14ac:dyDescent="0.2">
      <c r="A220" s="67" t="s">
        <v>137</v>
      </c>
      <c r="B220" s="68">
        <v>895.13</v>
      </c>
      <c r="C220" s="67" t="s">
        <v>134</v>
      </c>
      <c r="D220" s="69">
        <v>44673</v>
      </c>
      <c r="E220" s="67">
        <v>3790</v>
      </c>
      <c r="F220" s="67">
        <v>3302</v>
      </c>
      <c r="G220" s="67">
        <v>3035</v>
      </c>
    </row>
    <row r="221" spans="1:7" x14ac:dyDescent="0.2">
      <c r="A221" s="67" t="s">
        <v>161</v>
      </c>
      <c r="B221" s="68">
        <v>316.58999999999997</v>
      </c>
      <c r="C221" s="67" t="s">
        <v>134</v>
      </c>
      <c r="D221" s="69">
        <v>44673</v>
      </c>
      <c r="E221" s="67">
        <v>4728</v>
      </c>
      <c r="F221" s="67">
        <v>3161</v>
      </c>
      <c r="G221" s="67">
        <v>2888</v>
      </c>
    </row>
    <row r="222" spans="1:7" x14ac:dyDescent="0.2">
      <c r="A222" s="67" t="s">
        <v>161</v>
      </c>
      <c r="B222" s="68">
        <v>383.15</v>
      </c>
      <c r="C222" s="67" t="s">
        <v>134</v>
      </c>
      <c r="D222" s="69">
        <v>44673</v>
      </c>
      <c r="E222" s="67">
        <v>4728</v>
      </c>
      <c r="F222" s="67">
        <v>3161</v>
      </c>
      <c r="G222" s="67">
        <v>2888</v>
      </c>
    </row>
    <row r="223" spans="1:7" x14ac:dyDescent="0.2">
      <c r="A223" s="67" t="s">
        <v>124</v>
      </c>
      <c r="B223" s="68">
        <v>4149.63</v>
      </c>
      <c r="C223" s="67" t="s">
        <v>195</v>
      </c>
      <c r="D223" s="69">
        <v>44674</v>
      </c>
      <c r="E223" s="67">
        <v>3713</v>
      </c>
      <c r="F223" s="67">
        <v>3760</v>
      </c>
      <c r="G223" s="67">
        <v>3365</v>
      </c>
    </row>
    <row r="224" spans="1:7" x14ac:dyDescent="0.2">
      <c r="A224" s="67" t="s">
        <v>126</v>
      </c>
      <c r="B224" s="68">
        <v>3000.47</v>
      </c>
      <c r="C224" s="67" t="s">
        <v>196</v>
      </c>
      <c r="D224" s="69">
        <v>44674</v>
      </c>
      <c r="E224" s="67">
        <v>4091</v>
      </c>
      <c r="F224" s="67">
        <v>3088</v>
      </c>
      <c r="G224" s="67">
        <v>2808</v>
      </c>
    </row>
    <row r="225" spans="1:7" x14ac:dyDescent="0.2">
      <c r="A225" s="67" t="s">
        <v>140</v>
      </c>
      <c r="B225" s="68">
        <v>3879.79</v>
      </c>
      <c r="C225" s="67" t="s">
        <v>197</v>
      </c>
      <c r="D225" s="69">
        <v>44674</v>
      </c>
      <c r="E225" s="67">
        <v>4475</v>
      </c>
      <c r="F225" s="67">
        <v>3496</v>
      </c>
      <c r="G225" s="67">
        <v>3193</v>
      </c>
    </row>
    <row r="226" spans="1:7" x14ac:dyDescent="0.2">
      <c r="A226" s="67" t="s">
        <v>128</v>
      </c>
      <c r="B226" s="68">
        <v>4087.09</v>
      </c>
      <c r="C226" s="67" t="s">
        <v>198</v>
      </c>
      <c r="D226" s="69">
        <v>44674</v>
      </c>
      <c r="E226" s="67">
        <v>4150</v>
      </c>
      <c r="F226" s="67">
        <v>2780</v>
      </c>
      <c r="G226" s="67">
        <v>2542</v>
      </c>
    </row>
    <row r="227" spans="1:7" x14ac:dyDescent="0.2">
      <c r="A227" s="67" t="s">
        <v>135</v>
      </c>
      <c r="B227" s="68">
        <v>612.24</v>
      </c>
      <c r="C227" s="67" t="s">
        <v>134</v>
      </c>
      <c r="D227" s="69">
        <v>44674</v>
      </c>
      <c r="E227" s="67">
        <v>3564</v>
      </c>
      <c r="F227" s="67">
        <v>3083</v>
      </c>
      <c r="G227" s="67">
        <v>2798</v>
      </c>
    </row>
    <row r="228" spans="1:7" x14ac:dyDescent="0.2">
      <c r="A228" s="67" t="s">
        <v>135</v>
      </c>
      <c r="B228" s="68">
        <v>338.68</v>
      </c>
      <c r="C228" s="67" t="s">
        <v>134</v>
      </c>
      <c r="D228" s="69">
        <v>44674</v>
      </c>
      <c r="E228" s="67">
        <v>3564</v>
      </c>
      <c r="F228" s="67">
        <v>3083</v>
      </c>
      <c r="G228" s="67">
        <v>2798</v>
      </c>
    </row>
    <row r="229" spans="1:7" x14ac:dyDescent="0.2">
      <c r="A229" s="67" t="s">
        <v>136</v>
      </c>
      <c r="B229" s="68">
        <v>646.13</v>
      </c>
      <c r="C229" s="67" t="s">
        <v>134</v>
      </c>
      <c r="D229" s="69">
        <v>44674</v>
      </c>
      <c r="E229" s="67">
        <v>3182</v>
      </c>
      <c r="F229" s="67">
        <v>2511</v>
      </c>
      <c r="G229" s="67">
        <v>2257</v>
      </c>
    </row>
    <row r="230" spans="1:7" x14ac:dyDescent="0.2">
      <c r="A230" s="67" t="s">
        <v>136</v>
      </c>
      <c r="B230" s="68">
        <v>180.23</v>
      </c>
      <c r="C230" s="67" t="s">
        <v>134</v>
      </c>
      <c r="D230" s="69">
        <v>44674</v>
      </c>
      <c r="E230" s="67">
        <v>3182</v>
      </c>
      <c r="F230" s="67">
        <v>2511</v>
      </c>
      <c r="G230" s="67">
        <v>2257</v>
      </c>
    </row>
    <row r="231" spans="1:7" x14ac:dyDescent="0.2">
      <c r="A231" s="67" t="s">
        <v>137</v>
      </c>
      <c r="B231" s="68">
        <v>1036.5899999999999</v>
      </c>
      <c r="C231" s="67" t="s">
        <v>134</v>
      </c>
      <c r="D231" s="69">
        <v>44674</v>
      </c>
      <c r="E231" s="67">
        <v>4332</v>
      </c>
      <c r="F231" s="67">
        <v>3046</v>
      </c>
      <c r="G231" s="67">
        <v>2730</v>
      </c>
    </row>
    <row r="232" spans="1:7" x14ac:dyDescent="0.2">
      <c r="A232" s="67" t="s">
        <v>161</v>
      </c>
      <c r="B232" s="68">
        <v>361.83</v>
      </c>
      <c r="C232" s="67" t="s">
        <v>134</v>
      </c>
      <c r="D232" s="69">
        <v>44674</v>
      </c>
      <c r="E232" s="67">
        <v>4226</v>
      </c>
      <c r="F232" s="67">
        <v>3867</v>
      </c>
      <c r="G232" s="67">
        <v>3585</v>
      </c>
    </row>
    <row r="233" spans="1:7" x14ac:dyDescent="0.2">
      <c r="A233" s="67" t="s">
        <v>161</v>
      </c>
      <c r="B233" s="68">
        <v>532.34</v>
      </c>
      <c r="C233" s="67" t="s">
        <v>134</v>
      </c>
      <c r="D233" s="69">
        <v>44674</v>
      </c>
      <c r="E233" s="67">
        <v>4226</v>
      </c>
      <c r="F233" s="67">
        <v>3867</v>
      </c>
      <c r="G233" s="67">
        <v>3585</v>
      </c>
    </row>
    <row r="234" spans="1:7" x14ac:dyDescent="0.2">
      <c r="A234" s="67" t="s">
        <v>138</v>
      </c>
      <c r="B234" s="68">
        <v>70.94</v>
      </c>
      <c r="C234" s="67" t="s">
        <v>139</v>
      </c>
      <c r="D234" s="69">
        <v>44674</v>
      </c>
      <c r="E234" s="67">
        <v>4750</v>
      </c>
      <c r="F234" s="67">
        <v>3868</v>
      </c>
      <c r="G234" s="67">
        <v>3587</v>
      </c>
    </row>
    <row r="235" spans="1:7" x14ac:dyDescent="0.2">
      <c r="A235" s="67" t="s">
        <v>126</v>
      </c>
      <c r="B235" s="68">
        <v>3170.37</v>
      </c>
      <c r="C235" s="67" t="s">
        <v>199</v>
      </c>
      <c r="D235" s="69">
        <v>44675</v>
      </c>
      <c r="E235" s="67">
        <v>3045</v>
      </c>
      <c r="F235" s="67">
        <v>2774</v>
      </c>
      <c r="G235" s="67">
        <v>2511</v>
      </c>
    </row>
    <row r="236" spans="1:7" x14ac:dyDescent="0.2">
      <c r="A236" s="67" t="s">
        <v>126</v>
      </c>
      <c r="B236" s="68">
        <v>3456.38</v>
      </c>
      <c r="C236" s="67" t="s">
        <v>200</v>
      </c>
      <c r="D236" s="69">
        <v>44675</v>
      </c>
      <c r="E236" s="67">
        <v>3250</v>
      </c>
      <c r="F236" s="67">
        <v>3063</v>
      </c>
      <c r="G236" s="67">
        <v>2719</v>
      </c>
    </row>
    <row r="237" spans="1:7" x14ac:dyDescent="0.2">
      <c r="A237" s="67" t="s">
        <v>167</v>
      </c>
      <c r="B237" s="68">
        <v>3115.77</v>
      </c>
      <c r="C237" s="67" t="s">
        <v>201</v>
      </c>
      <c r="D237" s="69">
        <v>44675</v>
      </c>
      <c r="E237" s="67">
        <v>3365</v>
      </c>
      <c r="F237" s="67">
        <v>3283</v>
      </c>
      <c r="G237" s="67">
        <v>2932</v>
      </c>
    </row>
    <row r="238" spans="1:7" x14ac:dyDescent="0.2">
      <c r="A238" s="67" t="s">
        <v>140</v>
      </c>
      <c r="B238" s="68">
        <v>3883.83</v>
      </c>
      <c r="C238" s="67" t="s">
        <v>202</v>
      </c>
      <c r="D238" s="69">
        <v>44675</v>
      </c>
      <c r="E238" s="67">
        <v>4518</v>
      </c>
      <c r="F238" s="67">
        <v>3073</v>
      </c>
      <c r="G238" s="67">
        <v>2841</v>
      </c>
    </row>
    <row r="239" spans="1:7" x14ac:dyDescent="0.2">
      <c r="A239" s="67" t="s">
        <v>145</v>
      </c>
      <c r="B239" s="68">
        <v>2977.15</v>
      </c>
      <c r="C239" s="67" t="s">
        <v>203</v>
      </c>
      <c r="D239" s="69">
        <v>44675</v>
      </c>
      <c r="E239" s="67">
        <v>3484</v>
      </c>
      <c r="F239" s="67">
        <v>3628</v>
      </c>
      <c r="G239" s="67">
        <v>3317</v>
      </c>
    </row>
    <row r="240" spans="1:7" x14ac:dyDescent="0.2">
      <c r="A240" s="67" t="s">
        <v>153</v>
      </c>
      <c r="B240" s="68">
        <v>4105.28</v>
      </c>
      <c r="C240" s="67" t="s">
        <v>204</v>
      </c>
      <c r="D240" s="69">
        <v>44675</v>
      </c>
      <c r="E240" s="67">
        <v>4150</v>
      </c>
      <c r="F240" s="67">
        <v>3317</v>
      </c>
      <c r="G240" s="67">
        <v>2989</v>
      </c>
    </row>
    <row r="241" spans="1:7" x14ac:dyDescent="0.2">
      <c r="A241" s="67" t="s">
        <v>135</v>
      </c>
      <c r="B241" s="68">
        <v>577.30999999999995</v>
      </c>
      <c r="C241" s="67" t="s">
        <v>134</v>
      </c>
      <c r="D241" s="69">
        <v>44675</v>
      </c>
      <c r="E241" s="67">
        <v>4259</v>
      </c>
      <c r="F241" s="67">
        <v>3326</v>
      </c>
      <c r="G241" s="67">
        <v>3047</v>
      </c>
    </row>
    <row r="242" spans="1:7" x14ac:dyDescent="0.2">
      <c r="A242" s="67" t="s">
        <v>135</v>
      </c>
      <c r="B242" s="68">
        <v>181.78</v>
      </c>
      <c r="C242" s="67" t="s">
        <v>134</v>
      </c>
      <c r="D242" s="69">
        <v>44675</v>
      </c>
      <c r="E242" s="67">
        <v>4259</v>
      </c>
      <c r="F242" s="67">
        <v>3326</v>
      </c>
      <c r="G242" s="67">
        <v>3047</v>
      </c>
    </row>
    <row r="243" spans="1:7" x14ac:dyDescent="0.2">
      <c r="A243" s="67" t="s">
        <v>136</v>
      </c>
      <c r="B243" s="68">
        <v>587.04</v>
      </c>
      <c r="C243" s="67" t="s">
        <v>134</v>
      </c>
      <c r="D243" s="69">
        <v>44675</v>
      </c>
      <c r="E243" s="67">
        <v>4379</v>
      </c>
      <c r="F243" s="67">
        <v>2905</v>
      </c>
      <c r="G243" s="67">
        <v>2652</v>
      </c>
    </row>
    <row r="244" spans="1:7" x14ac:dyDescent="0.2">
      <c r="A244" s="67" t="s">
        <v>136</v>
      </c>
      <c r="B244" s="68">
        <v>446.02</v>
      </c>
      <c r="C244" s="67" t="s">
        <v>134</v>
      </c>
      <c r="D244" s="69">
        <v>44675</v>
      </c>
      <c r="E244" s="67">
        <v>4379</v>
      </c>
      <c r="F244" s="67">
        <v>2905</v>
      </c>
      <c r="G244" s="67">
        <v>2652</v>
      </c>
    </row>
    <row r="245" spans="1:7" x14ac:dyDescent="0.2">
      <c r="A245" s="67" t="s">
        <v>137</v>
      </c>
      <c r="B245" s="68">
        <v>1211.51</v>
      </c>
      <c r="C245" s="67" t="s">
        <v>134</v>
      </c>
      <c r="D245" s="69">
        <v>44675</v>
      </c>
      <c r="E245" s="67">
        <v>4804</v>
      </c>
      <c r="F245" s="67">
        <v>2956</v>
      </c>
      <c r="G245" s="67">
        <v>2701</v>
      </c>
    </row>
    <row r="246" spans="1:7" x14ac:dyDescent="0.2">
      <c r="A246" s="67" t="s">
        <v>161</v>
      </c>
      <c r="B246" s="68">
        <v>202.39</v>
      </c>
      <c r="C246" s="67" t="s">
        <v>134</v>
      </c>
      <c r="D246" s="69">
        <v>44675</v>
      </c>
      <c r="E246" s="67">
        <v>4267</v>
      </c>
      <c r="F246" s="67">
        <v>3217</v>
      </c>
      <c r="G246" s="67">
        <v>2940</v>
      </c>
    </row>
    <row r="247" spans="1:7" x14ac:dyDescent="0.2">
      <c r="A247" s="67" t="s">
        <v>161</v>
      </c>
      <c r="B247" s="68">
        <v>503.79</v>
      </c>
      <c r="C247" s="67" t="s">
        <v>134</v>
      </c>
      <c r="D247" s="69">
        <v>44675</v>
      </c>
      <c r="E247" s="67">
        <v>4267</v>
      </c>
      <c r="F247" s="67">
        <v>3217</v>
      </c>
      <c r="G247" s="67">
        <v>2940</v>
      </c>
    </row>
    <row r="248" spans="1:7" x14ac:dyDescent="0.2">
      <c r="A248" s="67" t="s">
        <v>138</v>
      </c>
      <c r="B248" s="68">
        <v>180.05</v>
      </c>
      <c r="C248" s="67" t="s">
        <v>139</v>
      </c>
      <c r="D248" s="69">
        <v>44675</v>
      </c>
      <c r="E248" s="67">
        <v>4750</v>
      </c>
      <c r="F248" s="67">
        <v>4054</v>
      </c>
      <c r="G248" s="67">
        <v>3707</v>
      </c>
    </row>
    <row r="249" spans="1:7" x14ac:dyDescent="0.2">
      <c r="A249" s="67" t="s">
        <v>126</v>
      </c>
      <c r="B249" s="68">
        <v>3555.25</v>
      </c>
      <c r="C249" s="67" t="s">
        <v>205</v>
      </c>
      <c r="D249" s="69">
        <v>44676</v>
      </c>
      <c r="E249" s="67">
        <v>3634</v>
      </c>
      <c r="F249" s="67">
        <v>3175</v>
      </c>
      <c r="G249" s="67">
        <v>2751</v>
      </c>
    </row>
    <row r="250" spans="1:7" x14ac:dyDescent="0.2">
      <c r="A250" s="67" t="s">
        <v>128</v>
      </c>
      <c r="B250" s="68">
        <v>4051.48</v>
      </c>
      <c r="C250" s="67" t="s">
        <v>206</v>
      </c>
      <c r="D250" s="69">
        <v>44676</v>
      </c>
      <c r="E250" s="67">
        <v>4150</v>
      </c>
      <c r="F250" s="67">
        <v>4216</v>
      </c>
      <c r="G250" s="67">
        <v>3778</v>
      </c>
    </row>
    <row r="251" spans="1:7" x14ac:dyDescent="0.2">
      <c r="A251" s="67" t="s">
        <v>135</v>
      </c>
      <c r="B251" s="68">
        <v>640.73</v>
      </c>
      <c r="C251" s="67" t="s">
        <v>134</v>
      </c>
      <c r="D251" s="69">
        <v>44676</v>
      </c>
      <c r="E251" s="67">
        <v>3038</v>
      </c>
      <c r="F251" s="67">
        <v>3456</v>
      </c>
      <c r="G251" s="67">
        <v>3133</v>
      </c>
    </row>
    <row r="252" spans="1:7" x14ac:dyDescent="0.2">
      <c r="A252" s="67" t="s">
        <v>135</v>
      </c>
      <c r="B252" s="68">
        <v>120.26</v>
      </c>
      <c r="C252" s="67" t="s">
        <v>134</v>
      </c>
      <c r="D252" s="69">
        <v>44676</v>
      </c>
      <c r="E252" s="67">
        <v>3038</v>
      </c>
      <c r="F252" s="67">
        <v>3456</v>
      </c>
      <c r="G252" s="67">
        <v>3133</v>
      </c>
    </row>
    <row r="253" spans="1:7" x14ac:dyDescent="0.2">
      <c r="A253" s="67" t="s">
        <v>136</v>
      </c>
      <c r="B253" s="68">
        <v>751.29</v>
      </c>
      <c r="C253" s="67" t="s">
        <v>134</v>
      </c>
      <c r="D253" s="69">
        <v>44676</v>
      </c>
      <c r="E253" s="67">
        <v>2888</v>
      </c>
      <c r="F253" s="67">
        <v>2997</v>
      </c>
      <c r="G253" s="67">
        <v>2649</v>
      </c>
    </row>
    <row r="254" spans="1:7" x14ac:dyDescent="0.2">
      <c r="A254" s="67" t="s">
        <v>136</v>
      </c>
      <c r="B254" s="68">
        <v>298.56</v>
      </c>
      <c r="C254" s="67" t="s">
        <v>134</v>
      </c>
      <c r="D254" s="69">
        <v>44676</v>
      </c>
      <c r="E254" s="67">
        <v>2888</v>
      </c>
      <c r="F254" s="67">
        <v>2997</v>
      </c>
      <c r="G254" s="67">
        <v>2649</v>
      </c>
    </row>
    <row r="255" spans="1:7" x14ac:dyDescent="0.2">
      <c r="A255" s="67" t="s">
        <v>137</v>
      </c>
      <c r="B255" s="68">
        <v>1311.03</v>
      </c>
      <c r="C255" s="67" t="s">
        <v>134</v>
      </c>
      <c r="D255" s="69">
        <v>44676</v>
      </c>
      <c r="E255" s="67">
        <v>4562</v>
      </c>
      <c r="F255" s="67">
        <v>2750</v>
      </c>
      <c r="G255" s="67">
        <v>2488</v>
      </c>
    </row>
    <row r="256" spans="1:7" x14ac:dyDescent="0.2">
      <c r="A256" s="67" t="s">
        <v>161</v>
      </c>
      <c r="B256" s="68">
        <v>248.97</v>
      </c>
      <c r="C256" s="67" t="s">
        <v>134</v>
      </c>
      <c r="D256" s="69">
        <v>44676</v>
      </c>
      <c r="E256" s="67">
        <v>4352</v>
      </c>
      <c r="F256" s="67">
        <v>3195</v>
      </c>
      <c r="G256" s="67">
        <v>2906</v>
      </c>
    </row>
    <row r="257" spans="1:7" x14ac:dyDescent="0.2">
      <c r="A257" s="67" t="s">
        <v>161</v>
      </c>
      <c r="B257" s="68">
        <v>445.76</v>
      </c>
      <c r="C257" s="67" t="s">
        <v>134</v>
      </c>
      <c r="D257" s="69">
        <v>44676</v>
      </c>
      <c r="E257" s="67">
        <v>4352</v>
      </c>
      <c r="F257" s="67">
        <v>3195</v>
      </c>
      <c r="G257" s="67">
        <v>2906</v>
      </c>
    </row>
    <row r="258" spans="1:7" x14ac:dyDescent="0.2">
      <c r="A258" s="67" t="s">
        <v>138</v>
      </c>
      <c r="B258" s="68">
        <v>149.58000000000001</v>
      </c>
      <c r="C258" s="67" t="s">
        <v>139</v>
      </c>
      <c r="D258" s="69">
        <v>44676</v>
      </c>
      <c r="E258" s="67">
        <v>4750</v>
      </c>
      <c r="F258" s="67">
        <v>3244</v>
      </c>
      <c r="G258" s="67">
        <v>2991</v>
      </c>
    </row>
    <row r="259" spans="1:7" x14ac:dyDescent="0.2">
      <c r="A259" s="67" t="s">
        <v>140</v>
      </c>
      <c r="B259" s="68">
        <v>3789.39</v>
      </c>
      <c r="C259" s="67" t="s">
        <v>207</v>
      </c>
      <c r="D259" s="69">
        <v>44677</v>
      </c>
      <c r="E259" s="67">
        <v>4403</v>
      </c>
      <c r="F259" s="67">
        <v>3147</v>
      </c>
      <c r="G259" s="67">
        <v>2879</v>
      </c>
    </row>
    <row r="260" spans="1:7" x14ac:dyDescent="0.2">
      <c r="A260" s="67" t="s">
        <v>128</v>
      </c>
      <c r="B260" s="68">
        <v>4094.01</v>
      </c>
      <c r="C260" s="67" t="s">
        <v>208</v>
      </c>
      <c r="D260" s="69">
        <v>44677</v>
      </c>
      <c r="E260" s="67">
        <v>4150</v>
      </c>
      <c r="F260" s="67">
        <v>4049</v>
      </c>
      <c r="G260" s="67">
        <v>3696</v>
      </c>
    </row>
    <row r="261" spans="1:7" x14ac:dyDescent="0.2">
      <c r="A261" s="67" t="s">
        <v>135</v>
      </c>
      <c r="B261" s="68">
        <v>576.28</v>
      </c>
      <c r="C261" s="67" t="s">
        <v>134</v>
      </c>
      <c r="D261" s="69">
        <v>44677</v>
      </c>
      <c r="E261" s="67">
        <v>4286</v>
      </c>
      <c r="F261" s="67">
        <v>2541</v>
      </c>
      <c r="G261" s="67">
        <v>2256</v>
      </c>
    </row>
    <row r="262" spans="1:7" x14ac:dyDescent="0.2">
      <c r="A262" s="67" t="s">
        <v>135</v>
      </c>
      <c r="B262" s="68">
        <v>239.9</v>
      </c>
      <c r="C262" s="67" t="s">
        <v>134</v>
      </c>
      <c r="D262" s="69">
        <v>44677</v>
      </c>
      <c r="E262" s="67">
        <v>4286</v>
      </c>
      <c r="F262" s="67">
        <v>2541</v>
      </c>
      <c r="G262" s="67">
        <v>2256</v>
      </c>
    </row>
    <row r="263" spans="1:7" x14ac:dyDescent="0.2">
      <c r="A263" s="67" t="s">
        <v>136</v>
      </c>
      <c r="B263" s="68">
        <v>779.96</v>
      </c>
      <c r="C263" s="67" t="s">
        <v>134</v>
      </c>
      <c r="D263" s="69">
        <v>44677</v>
      </c>
      <c r="E263" s="67">
        <v>2906</v>
      </c>
      <c r="F263" s="67">
        <v>2524</v>
      </c>
      <c r="G263" s="67">
        <v>2265</v>
      </c>
    </row>
    <row r="264" spans="1:7" x14ac:dyDescent="0.2">
      <c r="A264" s="67" t="s">
        <v>136</v>
      </c>
      <c r="B264" s="68">
        <v>410.24</v>
      </c>
      <c r="C264" s="67" t="s">
        <v>134</v>
      </c>
      <c r="D264" s="69">
        <v>44677</v>
      </c>
      <c r="E264" s="67">
        <v>2906</v>
      </c>
      <c r="F264" s="67">
        <v>2524</v>
      </c>
      <c r="G264" s="67">
        <v>2265</v>
      </c>
    </row>
    <row r="265" spans="1:7" x14ac:dyDescent="0.2">
      <c r="A265" s="67" t="s">
        <v>137</v>
      </c>
      <c r="B265" s="68">
        <v>539.12</v>
      </c>
      <c r="C265" s="67" t="s">
        <v>134</v>
      </c>
      <c r="D265" s="69">
        <v>44677</v>
      </c>
      <c r="E265" s="67">
        <v>4806</v>
      </c>
      <c r="F265" s="67">
        <v>2850</v>
      </c>
      <c r="G265" s="67">
        <v>2592</v>
      </c>
    </row>
    <row r="266" spans="1:7" x14ac:dyDescent="0.2">
      <c r="A266" s="67" t="s">
        <v>161</v>
      </c>
      <c r="B266" s="68">
        <v>322.66000000000003</v>
      </c>
      <c r="C266" s="67" t="s">
        <v>134</v>
      </c>
      <c r="D266" s="69">
        <v>44677</v>
      </c>
      <c r="E266" s="67">
        <v>3910</v>
      </c>
      <c r="F266" s="67">
        <v>2677</v>
      </c>
      <c r="G266" s="67">
        <v>2381</v>
      </c>
    </row>
    <row r="267" spans="1:7" x14ac:dyDescent="0.2">
      <c r="A267" s="67" t="s">
        <v>161</v>
      </c>
      <c r="B267" s="68">
        <v>296.25</v>
      </c>
      <c r="C267" s="67" t="s">
        <v>134</v>
      </c>
      <c r="D267" s="69">
        <v>44677</v>
      </c>
      <c r="E267" s="67">
        <v>3910</v>
      </c>
      <c r="F267" s="67">
        <v>2677</v>
      </c>
      <c r="G267" s="67">
        <v>2381</v>
      </c>
    </row>
    <row r="268" spans="1:7" x14ac:dyDescent="0.2">
      <c r="A268" s="67" t="s">
        <v>138</v>
      </c>
      <c r="B268" s="68">
        <v>210.17</v>
      </c>
      <c r="C268" s="67" t="s">
        <v>139</v>
      </c>
      <c r="D268" s="69">
        <v>44677</v>
      </c>
      <c r="E268" s="67">
        <v>4750</v>
      </c>
      <c r="F268" s="67">
        <v>3379</v>
      </c>
      <c r="G268" s="67">
        <v>3129</v>
      </c>
    </row>
    <row r="269" spans="1:7" x14ac:dyDescent="0.2">
      <c r="A269" s="67" t="s">
        <v>124</v>
      </c>
      <c r="B269" s="68">
        <v>3351.28</v>
      </c>
      <c r="C269" s="67" t="s">
        <v>209</v>
      </c>
      <c r="D269" s="69">
        <v>44678</v>
      </c>
      <c r="E269" s="67">
        <v>3713</v>
      </c>
      <c r="F269" s="67">
        <v>3807</v>
      </c>
      <c r="G269" s="67">
        <v>3309</v>
      </c>
    </row>
    <row r="270" spans="1:7" x14ac:dyDescent="0.2">
      <c r="A270" s="67" t="s">
        <v>126</v>
      </c>
      <c r="B270" s="68">
        <v>3174.31</v>
      </c>
      <c r="C270" s="67" t="s">
        <v>210</v>
      </c>
      <c r="D270" s="69">
        <v>44678</v>
      </c>
      <c r="E270" s="67">
        <v>3665</v>
      </c>
      <c r="F270" s="67">
        <v>2656</v>
      </c>
      <c r="G270" s="67">
        <v>2400</v>
      </c>
    </row>
    <row r="271" spans="1:7" x14ac:dyDescent="0.2">
      <c r="A271" s="67" t="s">
        <v>167</v>
      </c>
      <c r="B271" s="68">
        <v>3099.75</v>
      </c>
      <c r="C271" s="67" t="s">
        <v>211</v>
      </c>
      <c r="D271" s="69">
        <v>44678</v>
      </c>
      <c r="E271" s="67">
        <v>3275</v>
      </c>
      <c r="F271" s="67">
        <v>3080</v>
      </c>
      <c r="G271" s="67">
        <v>2749</v>
      </c>
    </row>
    <row r="272" spans="1:7" x14ac:dyDescent="0.2">
      <c r="A272" s="67" t="s">
        <v>148</v>
      </c>
      <c r="B272" s="68">
        <v>3651.93</v>
      </c>
      <c r="C272" s="67" t="s">
        <v>212</v>
      </c>
      <c r="D272" s="69">
        <v>44678</v>
      </c>
      <c r="E272" s="67">
        <v>3550</v>
      </c>
      <c r="F272" s="67">
        <v>3414</v>
      </c>
      <c r="G272" s="67">
        <v>3095</v>
      </c>
    </row>
    <row r="273" spans="1:7" x14ac:dyDescent="0.2">
      <c r="A273" s="67" t="s">
        <v>145</v>
      </c>
      <c r="B273" s="68">
        <v>3027.11</v>
      </c>
      <c r="C273" s="67" t="s">
        <v>213</v>
      </c>
      <c r="D273" s="69">
        <v>44678</v>
      </c>
      <c r="E273" s="67">
        <v>2838</v>
      </c>
      <c r="F273" s="67">
        <v>3155</v>
      </c>
      <c r="G273" s="67">
        <v>2824</v>
      </c>
    </row>
    <row r="274" spans="1:7" x14ac:dyDescent="0.2">
      <c r="A274" s="67" t="s">
        <v>135</v>
      </c>
      <c r="B274" s="68">
        <v>544.72</v>
      </c>
      <c r="C274" s="67" t="s">
        <v>134</v>
      </c>
      <c r="D274" s="69">
        <v>44678</v>
      </c>
      <c r="E274" s="67">
        <v>4356</v>
      </c>
      <c r="F274" s="67">
        <v>3553</v>
      </c>
      <c r="G274" s="67">
        <v>3281</v>
      </c>
    </row>
    <row r="275" spans="1:7" x14ac:dyDescent="0.2">
      <c r="A275" s="67" t="s">
        <v>135</v>
      </c>
      <c r="B275" s="68">
        <v>213.27</v>
      </c>
      <c r="C275" s="67" t="s">
        <v>134</v>
      </c>
      <c r="D275" s="69">
        <v>44678</v>
      </c>
      <c r="E275" s="67">
        <v>4356</v>
      </c>
      <c r="F275" s="67">
        <v>3553</v>
      </c>
      <c r="G275" s="67">
        <v>3281</v>
      </c>
    </row>
    <row r="276" spans="1:7" x14ac:dyDescent="0.2">
      <c r="A276" s="67" t="s">
        <v>136</v>
      </c>
      <c r="B276" s="68">
        <v>654.33000000000004</v>
      </c>
      <c r="C276" s="67" t="s">
        <v>134</v>
      </c>
      <c r="D276" s="69">
        <v>44678</v>
      </c>
      <c r="E276" s="67">
        <v>3544</v>
      </c>
      <c r="F276" s="67">
        <v>2749</v>
      </c>
      <c r="G276" s="67">
        <v>2514</v>
      </c>
    </row>
    <row r="277" spans="1:7" x14ac:dyDescent="0.2">
      <c r="A277" s="67" t="s">
        <v>136</v>
      </c>
      <c r="B277" s="68">
        <v>294.38</v>
      </c>
      <c r="C277" s="67" t="s">
        <v>134</v>
      </c>
      <c r="D277" s="69">
        <v>44678</v>
      </c>
      <c r="E277" s="67">
        <v>3544</v>
      </c>
      <c r="F277" s="67">
        <v>2749</v>
      </c>
      <c r="G277" s="67">
        <v>2514</v>
      </c>
    </row>
    <row r="278" spans="1:7" x14ac:dyDescent="0.2">
      <c r="A278" s="67" t="s">
        <v>137</v>
      </c>
      <c r="B278" s="68">
        <v>1164.26</v>
      </c>
      <c r="C278" s="67" t="s">
        <v>134</v>
      </c>
      <c r="D278" s="69">
        <v>44678</v>
      </c>
      <c r="E278" s="67">
        <v>5006</v>
      </c>
      <c r="F278" s="67">
        <v>3722</v>
      </c>
      <c r="G278" s="67">
        <v>3430</v>
      </c>
    </row>
    <row r="279" spans="1:7" x14ac:dyDescent="0.2">
      <c r="A279" s="67" t="s">
        <v>161</v>
      </c>
      <c r="B279" s="68">
        <v>281.45</v>
      </c>
      <c r="C279" s="67" t="s">
        <v>134</v>
      </c>
      <c r="D279" s="69">
        <v>44678</v>
      </c>
      <c r="E279" s="67">
        <v>3925</v>
      </c>
      <c r="F279" s="67">
        <v>3464</v>
      </c>
      <c r="G279" s="67">
        <v>3212</v>
      </c>
    </row>
    <row r="280" spans="1:7" x14ac:dyDescent="0.2">
      <c r="A280" s="67" t="s">
        <v>161</v>
      </c>
      <c r="B280" s="68">
        <v>359.02</v>
      </c>
      <c r="C280" s="67" t="s">
        <v>134</v>
      </c>
      <c r="D280" s="69">
        <v>44678</v>
      </c>
      <c r="E280" s="67">
        <v>3925</v>
      </c>
      <c r="F280" s="67">
        <v>3464</v>
      </c>
      <c r="G280" s="67">
        <v>3212</v>
      </c>
    </row>
    <row r="281" spans="1:7" x14ac:dyDescent="0.2">
      <c r="A281" s="67" t="s">
        <v>140</v>
      </c>
      <c r="B281" s="68">
        <v>3801.16</v>
      </c>
      <c r="C281" s="67" t="s">
        <v>214</v>
      </c>
      <c r="D281" s="69">
        <v>44679</v>
      </c>
      <c r="E281" s="67">
        <v>4682</v>
      </c>
      <c r="F281" s="67">
        <v>4208</v>
      </c>
      <c r="G281" s="67">
        <v>3878</v>
      </c>
    </row>
    <row r="282" spans="1:7" x14ac:dyDescent="0.2">
      <c r="A282" s="67" t="s">
        <v>126</v>
      </c>
      <c r="B282" s="68">
        <v>3259.77</v>
      </c>
      <c r="C282" s="67" t="s">
        <v>215</v>
      </c>
      <c r="D282" s="69">
        <v>44679</v>
      </c>
      <c r="E282" s="67">
        <v>3667</v>
      </c>
      <c r="F282" s="67">
        <v>3290</v>
      </c>
      <c r="G282" s="67">
        <v>2883</v>
      </c>
    </row>
    <row r="283" spans="1:7" x14ac:dyDescent="0.2">
      <c r="A283" s="67" t="s">
        <v>135</v>
      </c>
      <c r="B283" s="68">
        <v>549.69000000000005</v>
      </c>
      <c r="C283" s="67" t="s">
        <v>134</v>
      </c>
      <c r="D283" s="69">
        <v>44679</v>
      </c>
      <c r="E283" s="67">
        <v>4563</v>
      </c>
      <c r="F283" s="67">
        <v>3068</v>
      </c>
      <c r="G283" s="67">
        <v>2751</v>
      </c>
    </row>
    <row r="284" spans="1:7" x14ac:dyDescent="0.2">
      <c r="A284" s="67" t="s">
        <v>135</v>
      </c>
      <c r="B284" s="68">
        <v>153.62</v>
      </c>
      <c r="C284" s="67" t="s">
        <v>134</v>
      </c>
      <c r="D284" s="69">
        <v>44679</v>
      </c>
      <c r="E284" s="67">
        <v>4563</v>
      </c>
      <c r="F284" s="67">
        <v>3068</v>
      </c>
      <c r="G284" s="67">
        <v>2751</v>
      </c>
    </row>
    <row r="285" spans="1:7" x14ac:dyDescent="0.2">
      <c r="A285" s="67" t="s">
        <v>136</v>
      </c>
      <c r="B285" s="68">
        <v>697.83</v>
      </c>
      <c r="C285" s="67" t="s">
        <v>134</v>
      </c>
      <c r="D285" s="69">
        <v>44679</v>
      </c>
      <c r="E285" s="67">
        <v>3986</v>
      </c>
      <c r="F285" s="67">
        <v>2840</v>
      </c>
      <c r="G285" s="67">
        <v>2552</v>
      </c>
    </row>
    <row r="286" spans="1:7" x14ac:dyDescent="0.2">
      <c r="A286" s="67" t="s">
        <v>136</v>
      </c>
      <c r="B286" s="68">
        <v>232.38</v>
      </c>
      <c r="C286" s="67" t="s">
        <v>134</v>
      </c>
      <c r="D286" s="69">
        <v>44679</v>
      </c>
      <c r="E286" s="67">
        <v>3986</v>
      </c>
      <c r="F286" s="67">
        <v>2840</v>
      </c>
      <c r="G286" s="67">
        <v>2552</v>
      </c>
    </row>
    <row r="287" spans="1:7" x14ac:dyDescent="0.2">
      <c r="A287" s="67" t="s">
        <v>137</v>
      </c>
      <c r="B287" s="68">
        <v>1104.01</v>
      </c>
      <c r="C287" s="67" t="s">
        <v>134</v>
      </c>
      <c r="D287" s="69">
        <v>44679</v>
      </c>
      <c r="E287" s="67">
        <v>4946</v>
      </c>
      <c r="F287" s="67">
        <v>2918</v>
      </c>
      <c r="G287" s="67">
        <v>2679</v>
      </c>
    </row>
    <row r="288" spans="1:7" x14ac:dyDescent="0.2">
      <c r="A288" s="67" t="s">
        <v>161</v>
      </c>
      <c r="B288" s="68">
        <v>236.61</v>
      </c>
      <c r="C288" s="67" t="s">
        <v>134</v>
      </c>
      <c r="D288" s="69">
        <v>44679</v>
      </c>
      <c r="E288" s="67">
        <v>3818</v>
      </c>
      <c r="F288" s="67">
        <v>3417</v>
      </c>
      <c r="G288" s="67">
        <v>3166</v>
      </c>
    </row>
    <row r="289" spans="1:7" x14ac:dyDescent="0.2">
      <c r="A289" s="67" t="s">
        <v>161</v>
      </c>
      <c r="B289" s="68">
        <v>441.22</v>
      </c>
      <c r="C289" s="67" t="s">
        <v>134</v>
      </c>
      <c r="D289" s="69">
        <v>44679</v>
      </c>
      <c r="E289" s="67">
        <v>3818</v>
      </c>
      <c r="F289" s="67">
        <v>3417</v>
      </c>
      <c r="G289" s="67">
        <v>3166</v>
      </c>
    </row>
    <row r="290" spans="1:7" x14ac:dyDescent="0.2">
      <c r="A290" s="67" t="s">
        <v>138</v>
      </c>
      <c r="B290" s="68">
        <v>383.03</v>
      </c>
      <c r="C290" s="67" t="s">
        <v>139</v>
      </c>
      <c r="D290" s="69">
        <v>44679</v>
      </c>
      <c r="E290" s="67">
        <v>5162</v>
      </c>
      <c r="F290" s="67">
        <v>4273</v>
      </c>
      <c r="G290" s="67">
        <v>3914</v>
      </c>
    </row>
    <row r="291" spans="1:7" x14ac:dyDescent="0.2">
      <c r="A291" s="67" t="s">
        <v>135</v>
      </c>
      <c r="B291" s="68">
        <v>626.46</v>
      </c>
      <c r="C291" s="67" t="s">
        <v>134</v>
      </c>
      <c r="D291" s="69">
        <v>44680</v>
      </c>
      <c r="E291" s="67">
        <v>4358</v>
      </c>
      <c r="F291" s="67">
        <v>3048</v>
      </c>
      <c r="G291" s="67">
        <v>2786</v>
      </c>
    </row>
    <row r="292" spans="1:7" x14ac:dyDescent="0.2">
      <c r="A292" s="67" t="s">
        <v>135</v>
      </c>
      <c r="B292" s="68">
        <v>211.97</v>
      </c>
      <c r="C292" s="67" t="s">
        <v>134</v>
      </c>
      <c r="D292" s="69">
        <v>44680</v>
      </c>
      <c r="E292" s="67">
        <v>4358</v>
      </c>
      <c r="F292" s="67">
        <v>3048</v>
      </c>
      <c r="G292" s="67">
        <v>2786</v>
      </c>
    </row>
    <row r="293" spans="1:7" x14ac:dyDescent="0.2">
      <c r="A293" s="67" t="s">
        <v>136</v>
      </c>
      <c r="B293" s="68">
        <v>558.42999999999995</v>
      </c>
      <c r="C293" s="67" t="s">
        <v>134</v>
      </c>
      <c r="D293" s="69">
        <v>44680</v>
      </c>
      <c r="E293" s="67">
        <v>3391</v>
      </c>
      <c r="F293" s="67">
        <v>3077</v>
      </c>
      <c r="G293" s="67">
        <v>2811</v>
      </c>
    </row>
    <row r="294" spans="1:7" x14ac:dyDescent="0.2">
      <c r="A294" s="67" t="s">
        <v>136</v>
      </c>
      <c r="B294" s="68">
        <v>290.58999999999997</v>
      </c>
      <c r="C294" s="67" t="s">
        <v>134</v>
      </c>
      <c r="D294" s="69">
        <v>44680</v>
      </c>
      <c r="E294" s="67">
        <v>3391</v>
      </c>
      <c r="F294" s="67">
        <v>3077</v>
      </c>
      <c r="G294" s="67">
        <v>2811</v>
      </c>
    </row>
    <row r="295" spans="1:7" x14ac:dyDescent="0.2">
      <c r="A295" s="67" t="s">
        <v>137</v>
      </c>
      <c r="B295" s="68">
        <v>1034.0899999999999</v>
      </c>
      <c r="C295" s="67" t="s">
        <v>134</v>
      </c>
      <c r="D295" s="69">
        <v>44680</v>
      </c>
      <c r="E295" s="67">
        <v>4313</v>
      </c>
      <c r="F295" s="67">
        <v>3490</v>
      </c>
      <c r="G295" s="67">
        <v>3240</v>
      </c>
    </row>
    <row r="296" spans="1:7" x14ac:dyDescent="0.2">
      <c r="A296" s="67" t="s">
        <v>161</v>
      </c>
      <c r="B296" s="68">
        <v>167.45</v>
      </c>
      <c r="C296" s="67" t="s">
        <v>134</v>
      </c>
      <c r="D296" s="69">
        <v>44680</v>
      </c>
      <c r="E296" s="67">
        <v>4063</v>
      </c>
      <c r="F296" s="67">
        <v>3497</v>
      </c>
      <c r="G296" s="67">
        <v>3169</v>
      </c>
    </row>
    <row r="297" spans="1:7" x14ac:dyDescent="0.2">
      <c r="A297" s="67" t="s">
        <v>161</v>
      </c>
      <c r="B297" s="68">
        <v>534.52</v>
      </c>
      <c r="C297" s="67" t="s">
        <v>134</v>
      </c>
      <c r="D297" s="69">
        <v>44680</v>
      </c>
      <c r="E297" s="67">
        <v>4063</v>
      </c>
      <c r="F297" s="67">
        <v>3497</v>
      </c>
      <c r="G297" s="67">
        <v>3169</v>
      </c>
    </row>
    <row r="298" spans="1:7" x14ac:dyDescent="0.2">
      <c r="A298" s="67" t="s">
        <v>138</v>
      </c>
      <c r="B298" s="68">
        <v>228.77</v>
      </c>
      <c r="C298" s="67" t="s">
        <v>139</v>
      </c>
      <c r="D298" s="69">
        <v>44680</v>
      </c>
      <c r="E298" s="67">
        <v>4579</v>
      </c>
      <c r="F298" s="67">
        <v>3966</v>
      </c>
      <c r="G298" s="67">
        <v>3646</v>
      </c>
    </row>
    <row r="299" spans="1:7" x14ac:dyDescent="0.2">
      <c r="A299" s="67" t="s">
        <v>135</v>
      </c>
      <c r="B299" s="68">
        <v>900.32</v>
      </c>
      <c r="C299" s="67" t="s">
        <v>134</v>
      </c>
      <c r="D299" s="69">
        <v>44681</v>
      </c>
      <c r="E299" s="67">
        <v>3850</v>
      </c>
      <c r="F299" s="67">
        <v>2968</v>
      </c>
      <c r="G299" s="67">
        <v>2677</v>
      </c>
    </row>
    <row r="300" spans="1:7" x14ac:dyDescent="0.2">
      <c r="A300" s="67" t="s">
        <v>135</v>
      </c>
      <c r="B300" s="68">
        <v>272.95</v>
      </c>
      <c r="C300" s="67" t="s">
        <v>134</v>
      </c>
      <c r="D300" s="69">
        <v>44681</v>
      </c>
      <c r="E300" s="67">
        <v>3850</v>
      </c>
      <c r="F300" s="67">
        <v>2968</v>
      </c>
      <c r="G300" s="67">
        <v>2677</v>
      </c>
    </row>
    <row r="301" spans="1:7" x14ac:dyDescent="0.2">
      <c r="A301" s="67" t="s">
        <v>136</v>
      </c>
      <c r="B301" s="68">
        <v>560.27</v>
      </c>
      <c r="C301" s="67" t="s">
        <v>134</v>
      </c>
      <c r="D301" s="69">
        <v>44681</v>
      </c>
      <c r="E301" s="67">
        <v>3192</v>
      </c>
      <c r="F301" s="67">
        <v>3002</v>
      </c>
      <c r="G301" s="67">
        <v>2671</v>
      </c>
    </row>
    <row r="302" spans="1:7" x14ac:dyDescent="0.2">
      <c r="A302" s="67" t="s">
        <v>136</v>
      </c>
      <c r="B302" s="68">
        <v>234.66</v>
      </c>
      <c r="C302" s="67" t="s">
        <v>134</v>
      </c>
      <c r="D302" s="69">
        <v>44681</v>
      </c>
      <c r="E302" s="67">
        <v>3192</v>
      </c>
      <c r="F302" s="67">
        <v>3002</v>
      </c>
      <c r="G302" s="67">
        <v>2671</v>
      </c>
    </row>
    <row r="303" spans="1:7" x14ac:dyDescent="0.2">
      <c r="A303" s="67" t="s">
        <v>137</v>
      </c>
      <c r="B303" s="68">
        <v>942.98</v>
      </c>
      <c r="C303" s="67" t="s">
        <v>134</v>
      </c>
      <c r="D303" s="69">
        <v>44681</v>
      </c>
      <c r="E303" s="67">
        <v>4220</v>
      </c>
      <c r="F303" s="67">
        <v>3243</v>
      </c>
      <c r="G303" s="67">
        <v>2940</v>
      </c>
    </row>
    <row r="304" spans="1:7" x14ac:dyDescent="0.2">
      <c r="A304" s="67" t="s">
        <v>161</v>
      </c>
      <c r="B304" s="68">
        <v>410.48</v>
      </c>
      <c r="C304" s="67" t="s">
        <v>134</v>
      </c>
      <c r="D304" s="69">
        <v>44681</v>
      </c>
      <c r="E304" s="67">
        <v>4609</v>
      </c>
      <c r="F304" s="67">
        <v>3821</v>
      </c>
      <c r="G304" s="67">
        <v>3523</v>
      </c>
    </row>
    <row r="305" spans="1:7" x14ac:dyDescent="0.2">
      <c r="A305" s="67" t="s">
        <v>161</v>
      </c>
      <c r="B305" s="68">
        <v>327.8</v>
      </c>
      <c r="C305" s="67" t="s">
        <v>134</v>
      </c>
      <c r="D305" s="69">
        <v>44681</v>
      </c>
      <c r="E305" s="67">
        <v>4609</v>
      </c>
      <c r="F305" s="67">
        <v>3821</v>
      </c>
      <c r="G305" s="67">
        <v>3523</v>
      </c>
    </row>
    <row r="306" spans="1:7" x14ac:dyDescent="0.2">
      <c r="A306" s="67" t="s">
        <v>138</v>
      </c>
      <c r="B306" s="68">
        <v>115.79</v>
      </c>
      <c r="C306" s="67" t="s">
        <v>139</v>
      </c>
      <c r="D306" s="69">
        <v>44681</v>
      </c>
      <c r="E306" s="67">
        <v>4750</v>
      </c>
      <c r="F306" s="67">
        <v>4455</v>
      </c>
      <c r="G306" s="67">
        <v>4024</v>
      </c>
    </row>
    <row r="307" spans="1:7" x14ac:dyDescent="0.2">
      <c r="A307" s="71" t="s">
        <v>216</v>
      </c>
      <c r="B307" s="72">
        <f>SUM(B2:B306)</f>
        <v>534934.50000000035</v>
      </c>
      <c r="C307" s="73"/>
      <c r="D307" s="74"/>
      <c r="E307" s="73">
        <f>ROUND(SUMPRODUCT($B$2:$B$306,E2:E306)/$B$307,0)</f>
        <v>3949</v>
      </c>
      <c r="F307" s="73">
        <f>ROUND(SUMPRODUCT($B$2:$B$306,F2:F306)/$B$307,0)</f>
        <v>3574</v>
      </c>
      <c r="G307" s="73">
        <f>ROUND(SUMPRODUCT($B$2:$B$306,G2:G306)/$B$307,0)</f>
        <v>3235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view="pageBreakPreview" zoomScaleSheetLayoutView="100" workbookViewId="0">
      <pane ySplit="1" topLeftCell="A23" activePane="bottomLeft" state="frozen"/>
      <selection activeCell="D30" sqref="D30"/>
      <selection pane="bottomLeft" activeCell="D30" sqref="D30"/>
    </sheetView>
  </sheetViews>
  <sheetFormatPr defaultColWidth="9.33203125" defaultRowHeight="12.75" x14ac:dyDescent="0.2"/>
  <cols>
    <col min="1" max="1" width="58.33203125" style="70" customWidth="1"/>
    <col min="2" max="2" width="15" style="75" customWidth="1"/>
    <col min="3" max="3" width="11.6640625" style="70" customWidth="1"/>
    <col min="4" max="4" width="11.6640625" style="76" customWidth="1"/>
    <col min="5" max="7" width="10.83203125" style="70" customWidth="1"/>
    <col min="8" max="16384" width="9.33203125" style="70"/>
  </cols>
  <sheetData>
    <row r="1" spans="1:7" s="66" customFormat="1" ht="38.25" x14ac:dyDescent="0.2">
      <c r="A1" s="62" t="s">
        <v>114</v>
      </c>
      <c r="B1" s="63" t="s">
        <v>115</v>
      </c>
      <c r="C1" s="62" t="s">
        <v>116</v>
      </c>
      <c r="D1" s="64" t="s">
        <v>117</v>
      </c>
      <c r="E1" s="65" t="s">
        <v>118</v>
      </c>
      <c r="F1" s="65" t="s">
        <v>119</v>
      </c>
      <c r="G1" s="65" t="s">
        <v>120</v>
      </c>
    </row>
    <row r="2" spans="1:7" x14ac:dyDescent="0.2">
      <c r="A2" s="67" t="s">
        <v>217</v>
      </c>
      <c r="B2" s="68">
        <v>20378.939999999944</v>
      </c>
      <c r="C2" s="67"/>
      <c r="D2" s="69"/>
      <c r="E2" s="67">
        <v>3543</v>
      </c>
      <c r="F2" s="67">
        <v>4293</v>
      </c>
      <c r="G2" s="67">
        <v>3907</v>
      </c>
    </row>
    <row r="3" spans="1:7" x14ac:dyDescent="0.2">
      <c r="A3" s="67" t="s">
        <v>218</v>
      </c>
      <c r="B3" s="68">
        <v>4080.56</v>
      </c>
      <c r="C3" s="67">
        <v>161000704</v>
      </c>
      <c r="D3" s="69">
        <v>44652</v>
      </c>
      <c r="E3" s="67">
        <v>3250</v>
      </c>
      <c r="F3" s="67">
        <v>4336</v>
      </c>
      <c r="G3" s="67">
        <v>3988</v>
      </c>
    </row>
    <row r="4" spans="1:7" x14ac:dyDescent="0.2">
      <c r="A4" s="67" t="s">
        <v>219</v>
      </c>
      <c r="B4" s="68">
        <v>3738.42</v>
      </c>
      <c r="C4" s="67" t="s">
        <v>134</v>
      </c>
      <c r="D4" s="69">
        <v>44652</v>
      </c>
      <c r="E4" s="67">
        <v>3850</v>
      </c>
      <c r="F4" s="67">
        <v>4329</v>
      </c>
      <c r="G4" s="67">
        <v>3882</v>
      </c>
    </row>
    <row r="5" spans="1:7" x14ac:dyDescent="0.2">
      <c r="A5" s="67" t="s">
        <v>219</v>
      </c>
      <c r="B5" s="68">
        <v>3760.12</v>
      </c>
      <c r="C5" s="67" t="s">
        <v>134</v>
      </c>
      <c r="D5" s="69">
        <v>44653</v>
      </c>
      <c r="E5" s="67">
        <v>3850</v>
      </c>
      <c r="F5" s="67">
        <v>3969</v>
      </c>
      <c r="G5" s="67">
        <v>3567</v>
      </c>
    </row>
    <row r="6" spans="1:7" x14ac:dyDescent="0.2">
      <c r="A6" s="67" t="s">
        <v>218</v>
      </c>
      <c r="B6" s="68">
        <v>4043.65</v>
      </c>
      <c r="C6" s="67">
        <v>161000070</v>
      </c>
      <c r="D6" s="69">
        <v>44654</v>
      </c>
      <c r="E6" s="67">
        <v>3250</v>
      </c>
      <c r="F6" s="67">
        <v>3939</v>
      </c>
      <c r="G6" s="67">
        <v>3665</v>
      </c>
    </row>
    <row r="7" spans="1:7" x14ac:dyDescent="0.2">
      <c r="A7" s="67" t="s">
        <v>219</v>
      </c>
      <c r="B7" s="68">
        <v>4209.3599999999997</v>
      </c>
      <c r="C7" s="67" t="s">
        <v>134</v>
      </c>
      <c r="D7" s="69">
        <v>44654</v>
      </c>
      <c r="E7" s="67">
        <v>3850</v>
      </c>
      <c r="F7" s="67">
        <v>4120</v>
      </c>
      <c r="G7" s="67">
        <v>3736</v>
      </c>
    </row>
    <row r="8" spans="1:7" x14ac:dyDescent="0.2">
      <c r="A8" s="67" t="s">
        <v>219</v>
      </c>
      <c r="B8" s="68">
        <v>3931.95</v>
      </c>
      <c r="C8" s="67" t="s">
        <v>134</v>
      </c>
      <c r="D8" s="69">
        <v>44655</v>
      </c>
      <c r="E8" s="67">
        <v>3850</v>
      </c>
      <c r="F8" s="67">
        <v>4479</v>
      </c>
      <c r="G8" s="67">
        <v>4032</v>
      </c>
    </row>
    <row r="9" spans="1:7" x14ac:dyDescent="0.2">
      <c r="A9" s="67" t="s">
        <v>218</v>
      </c>
      <c r="B9" s="68">
        <v>4154.26</v>
      </c>
      <c r="C9" s="67">
        <v>161000707</v>
      </c>
      <c r="D9" s="69">
        <v>44656</v>
      </c>
      <c r="E9" s="67">
        <v>3250</v>
      </c>
      <c r="F9" s="67">
        <v>4348</v>
      </c>
      <c r="G9" s="67">
        <v>4001</v>
      </c>
    </row>
    <row r="10" spans="1:7" x14ac:dyDescent="0.2">
      <c r="A10" s="67" t="s">
        <v>219</v>
      </c>
      <c r="B10" s="68">
        <v>3839.76</v>
      </c>
      <c r="C10" s="67" t="s">
        <v>134</v>
      </c>
      <c r="D10" s="69">
        <v>44656</v>
      </c>
      <c r="E10" s="67">
        <v>3850</v>
      </c>
      <c r="F10" s="67">
        <v>3848</v>
      </c>
      <c r="G10" s="67">
        <v>3457</v>
      </c>
    </row>
    <row r="11" spans="1:7" x14ac:dyDescent="0.2">
      <c r="A11" s="67" t="s">
        <v>218</v>
      </c>
      <c r="B11" s="68">
        <v>3936.42</v>
      </c>
      <c r="C11" s="67">
        <v>161000073</v>
      </c>
      <c r="D11" s="69">
        <v>44657</v>
      </c>
      <c r="E11" s="67">
        <v>3250</v>
      </c>
      <c r="F11" s="67">
        <v>4415</v>
      </c>
      <c r="G11" s="67">
        <v>4109</v>
      </c>
    </row>
    <row r="12" spans="1:7" x14ac:dyDescent="0.2">
      <c r="A12" s="67" t="s">
        <v>219</v>
      </c>
      <c r="B12" s="68">
        <v>3684.07</v>
      </c>
      <c r="C12" s="67" t="s">
        <v>134</v>
      </c>
      <c r="D12" s="69">
        <v>44657</v>
      </c>
      <c r="E12" s="67">
        <v>3850</v>
      </c>
      <c r="F12" s="67">
        <v>4318</v>
      </c>
      <c r="G12" s="67">
        <v>3887</v>
      </c>
    </row>
    <row r="13" spans="1:7" x14ac:dyDescent="0.2">
      <c r="A13" s="67" t="s">
        <v>218</v>
      </c>
      <c r="B13" s="68">
        <v>3942.34</v>
      </c>
      <c r="C13" s="67">
        <v>161000074</v>
      </c>
      <c r="D13" s="69">
        <v>44658</v>
      </c>
      <c r="E13" s="67">
        <v>3250</v>
      </c>
      <c r="F13" s="67">
        <v>4403</v>
      </c>
      <c r="G13" s="67">
        <v>4071</v>
      </c>
    </row>
    <row r="14" spans="1:7" x14ac:dyDescent="0.2">
      <c r="A14" s="67" t="s">
        <v>218</v>
      </c>
      <c r="B14" s="68">
        <v>4029.85</v>
      </c>
      <c r="C14" s="67">
        <v>161000709</v>
      </c>
      <c r="D14" s="69">
        <v>44658</v>
      </c>
      <c r="E14" s="67">
        <v>3250</v>
      </c>
      <c r="F14" s="67">
        <v>4392</v>
      </c>
      <c r="G14" s="67">
        <v>4029</v>
      </c>
    </row>
    <row r="15" spans="1:7" x14ac:dyDescent="0.2">
      <c r="A15" s="67" t="s">
        <v>219</v>
      </c>
      <c r="B15" s="68">
        <v>3612.45</v>
      </c>
      <c r="C15" s="67" t="s">
        <v>134</v>
      </c>
      <c r="D15" s="69">
        <v>44658</v>
      </c>
      <c r="E15" s="67">
        <v>3850</v>
      </c>
      <c r="F15" s="67">
        <v>4331</v>
      </c>
      <c r="G15" s="67">
        <v>3920</v>
      </c>
    </row>
    <row r="16" spans="1:7" x14ac:dyDescent="0.2">
      <c r="A16" s="67" t="s">
        <v>220</v>
      </c>
      <c r="B16" s="68">
        <v>4344.59</v>
      </c>
      <c r="C16" s="67">
        <v>161000614</v>
      </c>
      <c r="D16" s="69">
        <v>44659</v>
      </c>
      <c r="E16" s="67">
        <v>4150</v>
      </c>
      <c r="F16" s="67">
        <v>4536</v>
      </c>
      <c r="G16" s="67">
        <v>4170</v>
      </c>
    </row>
    <row r="17" spans="1:7" x14ac:dyDescent="0.2">
      <c r="A17" s="67" t="s">
        <v>218</v>
      </c>
      <c r="B17" s="68">
        <v>4075.35</v>
      </c>
      <c r="C17" s="67">
        <v>161000710</v>
      </c>
      <c r="D17" s="69">
        <v>44659</v>
      </c>
      <c r="E17" s="67">
        <v>3250</v>
      </c>
      <c r="F17" s="67">
        <v>4378</v>
      </c>
      <c r="G17" s="67">
        <v>4027</v>
      </c>
    </row>
    <row r="18" spans="1:7" x14ac:dyDescent="0.2">
      <c r="A18" s="67" t="s">
        <v>219</v>
      </c>
      <c r="B18" s="68">
        <v>3102.63</v>
      </c>
      <c r="C18" s="67" t="s">
        <v>134</v>
      </c>
      <c r="D18" s="69">
        <v>44659</v>
      </c>
      <c r="E18" s="67">
        <v>3850</v>
      </c>
      <c r="F18" s="67">
        <v>4400</v>
      </c>
      <c r="G18" s="67">
        <v>4003</v>
      </c>
    </row>
    <row r="19" spans="1:7" x14ac:dyDescent="0.2">
      <c r="A19" s="67" t="s">
        <v>219</v>
      </c>
      <c r="B19" s="68">
        <v>3190.39</v>
      </c>
      <c r="C19" s="67" t="s">
        <v>134</v>
      </c>
      <c r="D19" s="69">
        <v>44660</v>
      </c>
      <c r="E19" s="67">
        <v>3850</v>
      </c>
      <c r="F19" s="67">
        <v>4421</v>
      </c>
      <c r="G19" s="67">
        <v>3995</v>
      </c>
    </row>
    <row r="20" spans="1:7" x14ac:dyDescent="0.2">
      <c r="A20" s="67" t="s">
        <v>219</v>
      </c>
      <c r="B20" s="68">
        <v>2940.93</v>
      </c>
      <c r="C20" s="67" t="s">
        <v>134</v>
      </c>
      <c r="D20" s="69">
        <v>44661</v>
      </c>
      <c r="E20" s="67">
        <v>3850</v>
      </c>
      <c r="F20" s="67">
        <v>4513</v>
      </c>
      <c r="G20" s="67">
        <v>4092</v>
      </c>
    </row>
    <row r="21" spans="1:7" x14ac:dyDescent="0.2">
      <c r="A21" s="67" t="s">
        <v>218</v>
      </c>
      <c r="B21" s="68">
        <v>4042.21</v>
      </c>
      <c r="C21" s="67">
        <v>161000714</v>
      </c>
      <c r="D21" s="69">
        <v>44662</v>
      </c>
      <c r="E21" s="67">
        <v>3250</v>
      </c>
      <c r="F21" s="67">
        <v>4360</v>
      </c>
      <c r="G21" s="67">
        <v>4017</v>
      </c>
    </row>
    <row r="22" spans="1:7" x14ac:dyDescent="0.2">
      <c r="A22" s="67" t="s">
        <v>219</v>
      </c>
      <c r="B22" s="68">
        <v>1179.43</v>
      </c>
      <c r="C22" s="67" t="s">
        <v>134</v>
      </c>
      <c r="D22" s="69">
        <v>44662</v>
      </c>
      <c r="E22" s="67">
        <v>3850</v>
      </c>
      <c r="F22" s="67">
        <v>4349</v>
      </c>
      <c r="G22" s="67">
        <v>3964</v>
      </c>
    </row>
    <row r="23" spans="1:7" x14ac:dyDescent="0.2">
      <c r="A23" s="67" t="s">
        <v>218</v>
      </c>
      <c r="B23" s="68">
        <v>3863.3</v>
      </c>
      <c r="C23" s="67">
        <v>161000077</v>
      </c>
      <c r="D23" s="69">
        <v>44663</v>
      </c>
      <c r="E23" s="67">
        <v>3250</v>
      </c>
      <c r="F23" s="67">
        <v>4562</v>
      </c>
      <c r="G23" s="67">
        <v>4262</v>
      </c>
    </row>
    <row r="24" spans="1:7" x14ac:dyDescent="0.2">
      <c r="A24" s="67" t="s">
        <v>219</v>
      </c>
      <c r="B24" s="68">
        <v>2383.02</v>
      </c>
      <c r="C24" s="67" t="s">
        <v>134</v>
      </c>
      <c r="D24" s="69">
        <v>44663</v>
      </c>
      <c r="E24" s="67">
        <v>3850</v>
      </c>
      <c r="F24" s="67">
        <v>4172</v>
      </c>
      <c r="G24" s="67">
        <v>3789</v>
      </c>
    </row>
    <row r="25" spans="1:7" x14ac:dyDescent="0.2">
      <c r="A25" s="67" t="s">
        <v>218</v>
      </c>
      <c r="B25" s="68">
        <v>4062.05</v>
      </c>
      <c r="C25" s="67">
        <v>161000078</v>
      </c>
      <c r="D25" s="69">
        <v>44664</v>
      </c>
      <c r="E25" s="67">
        <v>3250</v>
      </c>
      <c r="F25" s="67">
        <v>4624</v>
      </c>
      <c r="G25" s="67">
        <v>4309</v>
      </c>
    </row>
    <row r="26" spans="1:7" x14ac:dyDescent="0.2">
      <c r="A26" s="67" t="s">
        <v>219</v>
      </c>
      <c r="B26" s="68">
        <v>2627.34</v>
      </c>
      <c r="C26" s="67" t="s">
        <v>134</v>
      </c>
      <c r="D26" s="69">
        <v>44664</v>
      </c>
      <c r="E26" s="67">
        <v>3850</v>
      </c>
      <c r="F26" s="67">
        <v>4224</v>
      </c>
      <c r="G26" s="67">
        <v>3809</v>
      </c>
    </row>
    <row r="27" spans="1:7" x14ac:dyDescent="0.2">
      <c r="A27" s="67" t="s">
        <v>218</v>
      </c>
      <c r="B27" s="68">
        <v>3969.52</v>
      </c>
      <c r="C27" s="67">
        <v>141000006</v>
      </c>
      <c r="D27" s="69">
        <v>44665</v>
      </c>
      <c r="E27" s="67">
        <v>3250</v>
      </c>
      <c r="F27" s="67">
        <v>4433</v>
      </c>
      <c r="G27" s="67">
        <v>4116</v>
      </c>
    </row>
    <row r="28" spans="1:7" x14ac:dyDescent="0.2">
      <c r="A28" s="67" t="s">
        <v>218</v>
      </c>
      <c r="B28" s="68">
        <v>4053.87</v>
      </c>
      <c r="C28" s="67">
        <v>161000721</v>
      </c>
      <c r="D28" s="69">
        <v>44665</v>
      </c>
      <c r="E28" s="67">
        <v>3250</v>
      </c>
      <c r="F28" s="67">
        <v>4404</v>
      </c>
      <c r="G28" s="67">
        <v>4056</v>
      </c>
    </row>
    <row r="29" spans="1:7" x14ac:dyDescent="0.2">
      <c r="A29" s="67" t="s">
        <v>219</v>
      </c>
      <c r="B29" s="68">
        <v>896.78</v>
      </c>
      <c r="C29" s="67" t="s">
        <v>134</v>
      </c>
      <c r="D29" s="69">
        <v>44665</v>
      </c>
      <c r="E29" s="67">
        <v>3850</v>
      </c>
      <c r="F29" s="67">
        <v>4286</v>
      </c>
      <c r="G29" s="67">
        <v>3900</v>
      </c>
    </row>
    <row r="30" spans="1:7" x14ac:dyDescent="0.2">
      <c r="A30" s="67" t="s">
        <v>219</v>
      </c>
      <c r="B30" s="68">
        <v>2859.2</v>
      </c>
      <c r="C30" s="67" t="s">
        <v>134</v>
      </c>
      <c r="D30" s="69">
        <v>44666</v>
      </c>
      <c r="E30" s="67">
        <v>3850</v>
      </c>
      <c r="F30" s="67">
        <v>4371</v>
      </c>
      <c r="G30" s="67">
        <v>3960</v>
      </c>
    </row>
    <row r="31" spans="1:7" x14ac:dyDescent="0.2">
      <c r="A31" s="67" t="s">
        <v>218</v>
      </c>
      <c r="B31" s="68">
        <v>3866.27</v>
      </c>
      <c r="C31" s="67">
        <v>141000007</v>
      </c>
      <c r="D31" s="69">
        <v>44667</v>
      </c>
      <c r="E31" s="67">
        <v>3250</v>
      </c>
      <c r="F31" s="67">
        <v>4400</v>
      </c>
      <c r="G31" s="67">
        <v>4074</v>
      </c>
    </row>
    <row r="32" spans="1:7" x14ac:dyDescent="0.2">
      <c r="A32" s="67" t="s">
        <v>219</v>
      </c>
      <c r="B32" s="68">
        <v>2992.29</v>
      </c>
      <c r="C32" s="67" t="s">
        <v>134</v>
      </c>
      <c r="D32" s="69">
        <v>44667</v>
      </c>
      <c r="E32" s="67">
        <v>3850</v>
      </c>
      <c r="F32" s="67">
        <v>4190</v>
      </c>
      <c r="G32" s="67">
        <v>3747</v>
      </c>
    </row>
    <row r="33" spans="1:7" x14ac:dyDescent="0.2">
      <c r="A33" s="67" t="s">
        <v>218</v>
      </c>
      <c r="B33" s="68">
        <v>4066.36</v>
      </c>
      <c r="C33" s="67">
        <v>161000728</v>
      </c>
      <c r="D33" s="69">
        <v>44668</v>
      </c>
      <c r="E33" s="67">
        <v>3250</v>
      </c>
      <c r="F33" s="67">
        <v>4338</v>
      </c>
      <c r="G33" s="67">
        <v>4002</v>
      </c>
    </row>
    <row r="34" spans="1:7" x14ac:dyDescent="0.2">
      <c r="A34" s="67" t="s">
        <v>219</v>
      </c>
      <c r="B34" s="68">
        <v>3165.09</v>
      </c>
      <c r="C34" s="67" t="s">
        <v>134</v>
      </c>
      <c r="D34" s="69">
        <v>44668</v>
      </c>
      <c r="E34" s="67">
        <v>3850</v>
      </c>
      <c r="F34" s="67">
        <v>4144</v>
      </c>
      <c r="G34" s="67">
        <v>3715</v>
      </c>
    </row>
    <row r="35" spans="1:7" x14ac:dyDescent="0.2">
      <c r="A35" s="67" t="s">
        <v>218</v>
      </c>
      <c r="B35" s="68">
        <v>4047.4</v>
      </c>
      <c r="C35" s="67">
        <v>161000079</v>
      </c>
      <c r="D35" s="69">
        <v>44669</v>
      </c>
      <c r="E35" s="67">
        <v>3250</v>
      </c>
      <c r="F35" s="67">
        <v>4439</v>
      </c>
      <c r="G35" s="67">
        <v>4122</v>
      </c>
    </row>
    <row r="36" spans="1:7" x14ac:dyDescent="0.2">
      <c r="A36" s="67" t="s">
        <v>220</v>
      </c>
      <c r="B36" s="68">
        <v>3976.33</v>
      </c>
      <c r="C36" s="67">
        <v>161000729</v>
      </c>
      <c r="D36" s="69">
        <v>44669</v>
      </c>
      <c r="E36" s="67">
        <v>4150</v>
      </c>
      <c r="F36" s="67">
        <v>4570</v>
      </c>
      <c r="G36" s="67">
        <v>4223</v>
      </c>
    </row>
    <row r="37" spans="1:7" x14ac:dyDescent="0.2">
      <c r="A37" s="67" t="s">
        <v>219</v>
      </c>
      <c r="B37" s="68">
        <v>2897.97</v>
      </c>
      <c r="C37" s="67" t="s">
        <v>134</v>
      </c>
      <c r="D37" s="69">
        <v>44669</v>
      </c>
      <c r="E37" s="67">
        <v>3850</v>
      </c>
      <c r="F37" s="67">
        <v>4169</v>
      </c>
      <c r="G37" s="67">
        <v>3760</v>
      </c>
    </row>
    <row r="38" spans="1:7" x14ac:dyDescent="0.2">
      <c r="A38" s="67" t="s">
        <v>218</v>
      </c>
      <c r="B38" s="68">
        <v>3455.41</v>
      </c>
      <c r="C38" s="67">
        <v>161000080</v>
      </c>
      <c r="D38" s="69">
        <v>44670</v>
      </c>
      <c r="E38" s="67">
        <v>3250</v>
      </c>
      <c r="F38" s="67">
        <v>4460</v>
      </c>
      <c r="G38" s="67">
        <v>4123</v>
      </c>
    </row>
    <row r="39" spans="1:7" x14ac:dyDescent="0.2">
      <c r="A39" s="67" t="s">
        <v>219</v>
      </c>
      <c r="B39" s="68">
        <v>2313.66</v>
      </c>
      <c r="C39" s="67" t="s">
        <v>134</v>
      </c>
      <c r="D39" s="69">
        <v>44670</v>
      </c>
      <c r="E39" s="67">
        <v>3850</v>
      </c>
      <c r="F39" s="67">
        <v>4144</v>
      </c>
      <c r="G39" s="67">
        <v>3754</v>
      </c>
    </row>
    <row r="40" spans="1:7" x14ac:dyDescent="0.2">
      <c r="A40" s="67" t="s">
        <v>219</v>
      </c>
      <c r="B40" s="68">
        <v>1059.7</v>
      </c>
      <c r="C40" s="67" t="s">
        <v>134</v>
      </c>
      <c r="D40" s="69">
        <v>44671</v>
      </c>
      <c r="E40" s="67">
        <v>3850</v>
      </c>
      <c r="F40" s="67">
        <v>4235</v>
      </c>
      <c r="G40" s="67">
        <v>3850</v>
      </c>
    </row>
    <row r="41" spans="1:7" x14ac:dyDescent="0.2">
      <c r="A41" s="67" t="s">
        <v>218</v>
      </c>
      <c r="B41" s="68">
        <v>4091.06</v>
      </c>
      <c r="C41" s="67">
        <v>161000081</v>
      </c>
      <c r="D41" s="69">
        <v>44672</v>
      </c>
      <c r="E41" s="67">
        <v>3250</v>
      </c>
      <c r="F41" s="67">
        <v>4408</v>
      </c>
      <c r="G41" s="67">
        <v>4089</v>
      </c>
    </row>
    <row r="42" spans="1:7" x14ac:dyDescent="0.2">
      <c r="A42" s="67" t="s">
        <v>218</v>
      </c>
      <c r="B42" s="68">
        <v>4141.87</v>
      </c>
      <c r="C42" s="67">
        <v>161000733</v>
      </c>
      <c r="D42" s="69">
        <v>44672</v>
      </c>
      <c r="E42" s="67">
        <v>3250</v>
      </c>
      <c r="F42" s="67">
        <v>4514</v>
      </c>
      <c r="G42" s="67">
        <v>4126</v>
      </c>
    </row>
    <row r="43" spans="1:7" x14ac:dyDescent="0.2">
      <c r="A43" s="67" t="s">
        <v>219</v>
      </c>
      <c r="B43" s="68">
        <v>3190.1</v>
      </c>
      <c r="C43" s="67" t="s">
        <v>134</v>
      </c>
      <c r="D43" s="69">
        <v>44672</v>
      </c>
      <c r="E43" s="67">
        <v>3850</v>
      </c>
      <c r="F43" s="67">
        <v>4120</v>
      </c>
      <c r="G43" s="67">
        <v>3710</v>
      </c>
    </row>
    <row r="44" spans="1:7" x14ac:dyDescent="0.2">
      <c r="A44" s="67" t="s">
        <v>219</v>
      </c>
      <c r="B44" s="68">
        <v>3359.32</v>
      </c>
      <c r="C44" s="67" t="s">
        <v>134</v>
      </c>
      <c r="D44" s="69">
        <v>44673</v>
      </c>
      <c r="E44" s="67">
        <v>3850</v>
      </c>
      <c r="F44" s="67">
        <v>4094</v>
      </c>
      <c r="G44" s="67">
        <v>3664</v>
      </c>
    </row>
    <row r="45" spans="1:7" x14ac:dyDescent="0.2">
      <c r="A45" s="67" t="s">
        <v>219</v>
      </c>
      <c r="B45" s="68">
        <v>3532.46</v>
      </c>
      <c r="C45" s="67" t="s">
        <v>134</v>
      </c>
      <c r="D45" s="69">
        <v>44674</v>
      </c>
      <c r="E45" s="67">
        <v>3850</v>
      </c>
      <c r="F45" s="67">
        <v>4034</v>
      </c>
      <c r="G45" s="67">
        <v>3702</v>
      </c>
    </row>
    <row r="46" spans="1:7" x14ac:dyDescent="0.2">
      <c r="A46" s="67" t="s">
        <v>220</v>
      </c>
      <c r="B46" s="68">
        <v>4029.14</v>
      </c>
      <c r="C46" s="67">
        <v>161000737</v>
      </c>
      <c r="D46" s="69">
        <v>44675</v>
      </c>
      <c r="E46" s="67">
        <v>4150</v>
      </c>
      <c r="F46" s="67">
        <v>4477</v>
      </c>
      <c r="G46" s="67">
        <v>4107</v>
      </c>
    </row>
    <row r="47" spans="1:7" x14ac:dyDescent="0.2">
      <c r="A47" s="67" t="s">
        <v>220</v>
      </c>
      <c r="B47" s="68">
        <v>4027.71</v>
      </c>
      <c r="C47" s="67">
        <v>161000738</v>
      </c>
      <c r="D47" s="69">
        <v>44675</v>
      </c>
      <c r="E47" s="67">
        <v>4150</v>
      </c>
      <c r="F47" s="67">
        <v>4464</v>
      </c>
      <c r="G47" s="67">
        <v>4118</v>
      </c>
    </row>
    <row r="48" spans="1:7" x14ac:dyDescent="0.2">
      <c r="A48" s="67" t="s">
        <v>219</v>
      </c>
      <c r="B48" s="68">
        <v>3075.43</v>
      </c>
      <c r="C48" s="67" t="s">
        <v>134</v>
      </c>
      <c r="D48" s="69">
        <v>44675</v>
      </c>
      <c r="E48" s="67">
        <v>3850</v>
      </c>
      <c r="F48" s="67">
        <v>4053</v>
      </c>
      <c r="G48" s="67">
        <v>3649</v>
      </c>
    </row>
    <row r="49" spans="1:7" x14ac:dyDescent="0.2">
      <c r="A49" s="67" t="s">
        <v>218</v>
      </c>
      <c r="B49" s="68">
        <v>3897.65</v>
      </c>
      <c r="C49" s="67">
        <v>141000008</v>
      </c>
      <c r="D49" s="69">
        <v>44676</v>
      </c>
      <c r="E49" s="67">
        <v>3250</v>
      </c>
      <c r="F49" s="67">
        <v>4451</v>
      </c>
      <c r="G49" s="67">
        <v>4109</v>
      </c>
    </row>
    <row r="50" spans="1:7" x14ac:dyDescent="0.2">
      <c r="A50" s="67" t="s">
        <v>219</v>
      </c>
      <c r="B50" s="68">
        <v>2325.9</v>
      </c>
      <c r="C50" s="67" t="s">
        <v>134</v>
      </c>
      <c r="D50" s="69">
        <v>44676</v>
      </c>
      <c r="E50" s="67">
        <v>3850</v>
      </c>
      <c r="F50" s="67">
        <v>4276</v>
      </c>
      <c r="G50" s="67">
        <v>3842</v>
      </c>
    </row>
    <row r="51" spans="1:7" x14ac:dyDescent="0.2">
      <c r="A51" s="67" t="s">
        <v>218</v>
      </c>
      <c r="B51" s="68">
        <v>3929.08</v>
      </c>
      <c r="C51" s="67">
        <v>161000082</v>
      </c>
      <c r="D51" s="69">
        <v>44677</v>
      </c>
      <c r="E51" s="67">
        <v>3250</v>
      </c>
      <c r="F51" s="67">
        <v>4430</v>
      </c>
      <c r="G51" s="67">
        <v>4140</v>
      </c>
    </row>
    <row r="52" spans="1:7" x14ac:dyDescent="0.2">
      <c r="A52" s="67" t="s">
        <v>218</v>
      </c>
      <c r="B52" s="68">
        <v>3994.01</v>
      </c>
      <c r="C52" s="67">
        <v>161000740</v>
      </c>
      <c r="D52" s="69">
        <v>44677</v>
      </c>
      <c r="E52" s="67">
        <v>3250</v>
      </c>
      <c r="F52" s="67">
        <v>4546</v>
      </c>
      <c r="G52" s="67">
        <v>4137</v>
      </c>
    </row>
    <row r="53" spans="1:7" x14ac:dyDescent="0.2">
      <c r="A53" s="67" t="s">
        <v>219</v>
      </c>
      <c r="B53" s="68">
        <v>2380.09</v>
      </c>
      <c r="C53" s="67" t="s">
        <v>134</v>
      </c>
      <c r="D53" s="69">
        <v>44677</v>
      </c>
      <c r="E53" s="67">
        <v>3850</v>
      </c>
      <c r="F53" s="67">
        <v>4454</v>
      </c>
      <c r="G53" s="67">
        <v>4011</v>
      </c>
    </row>
    <row r="54" spans="1:7" x14ac:dyDescent="0.2">
      <c r="A54" s="67" t="s">
        <v>218</v>
      </c>
      <c r="B54" s="68">
        <v>3739.65</v>
      </c>
      <c r="C54" s="67">
        <v>161000083</v>
      </c>
      <c r="D54" s="69">
        <v>44678</v>
      </c>
      <c r="E54" s="67">
        <v>3250</v>
      </c>
      <c r="F54" s="67">
        <v>4425</v>
      </c>
      <c r="G54" s="67">
        <v>4116</v>
      </c>
    </row>
    <row r="55" spans="1:7" x14ac:dyDescent="0.2">
      <c r="A55" s="67" t="s">
        <v>219</v>
      </c>
      <c r="B55" s="68">
        <v>2253.87</v>
      </c>
      <c r="C55" s="67" t="s">
        <v>134</v>
      </c>
      <c r="D55" s="69">
        <v>44678</v>
      </c>
      <c r="E55" s="67">
        <v>3850</v>
      </c>
      <c r="F55" s="67">
        <v>4437</v>
      </c>
      <c r="G55" s="67">
        <v>4026</v>
      </c>
    </row>
    <row r="56" spans="1:7" x14ac:dyDescent="0.2">
      <c r="A56" s="67" t="s">
        <v>218</v>
      </c>
      <c r="B56" s="68">
        <v>3365.01</v>
      </c>
      <c r="C56" s="67">
        <v>161000084</v>
      </c>
      <c r="D56" s="69">
        <v>44679</v>
      </c>
      <c r="E56" s="67">
        <v>3250</v>
      </c>
      <c r="F56" s="67">
        <v>4466</v>
      </c>
      <c r="G56" s="67">
        <v>4148</v>
      </c>
    </row>
    <row r="57" spans="1:7" x14ac:dyDescent="0.2">
      <c r="A57" s="67" t="s">
        <v>218</v>
      </c>
      <c r="B57" s="68">
        <v>4160.0600000000004</v>
      </c>
      <c r="C57" s="67">
        <v>161000744</v>
      </c>
      <c r="D57" s="69">
        <v>44679</v>
      </c>
      <c r="E57" s="67">
        <v>3250</v>
      </c>
      <c r="F57" s="67">
        <v>4443</v>
      </c>
      <c r="G57" s="67">
        <v>4073</v>
      </c>
    </row>
    <row r="58" spans="1:7" x14ac:dyDescent="0.2">
      <c r="A58" s="67" t="s">
        <v>219</v>
      </c>
      <c r="B58" s="68">
        <v>3169.61</v>
      </c>
      <c r="C58" s="67" t="s">
        <v>134</v>
      </c>
      <c r="D58" s="69">
        <v>44679</v>
      </c>
      <c r="E58" s="67">
        <v>3850</v>
      </c>
      <c r="F58" s="67">
        <v>4375</v>
      </c>
      <c r="G58" s="67">
        <v>3961</v>
      </c>
    </row>
    <row r="59" spans="1:7" x14ac:dyDescent="0.2">
      <c r="A59" s="67" t="s">
        <v>218</v>
      </c>
      <c r="B59" s="68">
        <v>3969.49</v>
      </c>
      <c r="C59" s="67">
        <v>161000007</v>
      </c>
      <c r="D59" s="69">
        <v>44680</v>
      </c>
      <c r="E59" s="67">
        <v>3250</v>
      </c>
      <c r="F59" s="67">
        <v>4519</v>
      </c>
      <c r="G59" s="67">
        <v>4202</v>
      </c>
    </row>
    <row r="60" spans="1:7" x14ac:dyDescent="0.2">
      <c r="A60" s="67" t="s">
        <v>218</v>
      </c>
      <c r="B60" s="68">
        <v>4306.04</v>
      </c>
      <c r="C60" s="67">
        <v>161000746</v>
      </c>
      <c r="D60" s="69">
        <v>44680</v>
      </c>
      <c r="E60" s="67">
        <v>3250</v>
      </c>
      <c r="F60" s="67">
        <v>4454</v>
      </c>
      <c r="G60" s="67">
        <v>4064</v>
      </c>
    </row>
    <row r="61" spans="1:7" x14ac:dyDescent="0.2">
      <c r="A61" s="67" t="s">
        <v>219</v>
      </c>
      <c r="B61" s="68">
        <v>2800.71</v>
      </c>
      <c r="C61" s="67" t="s">
        <v>134</v>
      </c>
      <c r="D61" s="69">
        <v>44680</v>
      </c>
      <c r="E61" s="67">
        <v>3850</v>
      </c>
      <c r="F61" s="67">
        <v>4241</v>
      </c>
      <c r="G61" s="67">
        <v>3843</v>
      </c>
    </row>
    <row r="62" spans="1:7" x14ac:dyDescent="0.2">
      <c r="A62" s="67" t="s">
        <v>219</v>
      </c>
      <c r="B62" s="68">
        <v>2808.37</v>
      </c>
      <c r="C62" s="67" t="s">
        <v>134</v>
      </c>
      <c r="D62" s="69">
        <v>44681</v>
      </c>
      <c r="E62" s="67">
        <v>3850</v>
      </c>
      <c r="F62" s="67">
        <v>4521</v>
      </c>
      <c r="G62" s="67">
        <v>4061</v>
      </c>
    </row>
    <row r="63" spans="1:7" x14ac:dyDescent="0.2">
      <c r="A63" s="71" t="s">
        <v>216</v>
      </c>
      <c r="B63" s="72">
        <f>SUM(B2:B62)</f>
        <v>227319.86999999991</v>
      </c>
      <c r="C63" s="73"/>
      <c r="D63" s="74"/>
      <c r="E63" s="73">
        <f>ROUND(SUMPRODUCT($B$2:$B$62,E2:E62)/$B$63,0)</f>
        <v>3571</v>
      </c>
      <c r="F63" s="73">
        <f>ROUND(SUMPRODUCT($B$2:$B$62,F2:F62)/$B$63,0)</f>
        <v>4346</v>
      </c>
      <c r="G63" s="73">
        <f>ROUND(SUMPRODUCT($B$2:$B$62,G2:G62)/$B$63,0)</f>
        <v>3975</v>
      </c>
    </row>
  </sheetData>
  <autoFilter ref="A1:G1"/>
  <printOptions horizontalCentered="1"/>
  <pageMargins left="0.7" right="0.7" top="0.75" bottom="0.75" header="0.3" footer="0.3"/>
  <pageSetup scale="78" orientation="portrait" r:id="rId1"/>
  <headerFooter>
    <oddFooter>&amp;C&amp;"Arial,Bold"&amp;14&amp;A&amp;R&amp;"Arial,Regular"&amp;12Page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view="pageBreakPreview" zoomScaleSheetLayoutView="100" workbookViewId="0">
      <pane ySplit="1" topLeftCell="A83" activePane="bottomLeft" state="frozen"/>
      <selection activeCell="H272" sqref="H272"/>
      <selection pane="bottomLeft" activeCell="H272" sqref="H272"/>
    </sheetView>
  </sheetViews>
  <sheetFormatPr defaultColWidth="9.33203125" defaultRowHeight="12.75" x14ac:dyDescent="0.2"/>
  <cols>
    <col min="1" max="1" width="59.1640625" style="247" customWidth="1"/>
    <col min="2" max="3" width="13.6640625" style="247" customWidth="1"/>
    <col min="4" max="4" width="11.6640625" style="247" bestFit="1" customWidth="1"/>
    <col min="5" max="5" width="12" style="247" bestFit="1" customWidth="1"/>
    <col min="6" max="6" width="9.83203125" style="247" customWidth="1"/>
    <col min="7" max="8" width="11.5" style="247" customWidth="1"/>
    <col min="9" max="16384" width="9.33203125" style="247"/>
  </cols>
  <sheetData>
    <row r="1" spans="1:8" s="236" customFormat="1" ht="51" x14ac:dyDescent="0.2">
      <c r="A1" s="234" t="s">
        <v>315</v>
      </c>
      <c r="B1" s="234" t="s">
        <v>316</v>
      </c>
      <c r="C1" s="234" t="s">
        <v>317</v>
      </c>
      <c r="D1" s="234" t="s">
        <v>116</v>
      </c>
      <c r="E1" s="234" t="s">
        <v>318</v>
      </c>
      <c r="F1" s="235" t="s">
        <v>118</v>
      </c>
      <c r="G1" s="235" t="s">
        <v>119</v>
      </c>
      <c r="H1" s="235" t="s">
        <v>120</v>
      </c>
    </row>
    <row r="2" spans="1:8" s="241" customFormat="1" x14ac:dyDescent="0.2">
      <c r="A2" s="237" t="s">
        <v>322</v>
      </c>
      <c r="B2" s="238" t="s">
        <v>320</v>
      </c>
      <c r="C2" s="239">
        <v>7749.85</v>
      </c>
      <c r="D2" s="238" t="s">
        <v>320</v>
      </c>
      <c r="E2" s="238" t="s">
        <v>320</v>
      </c>
      <c r="F2" s="240">
        <v>3913</v>
      </c>
      <c r="G2" s="240">
        <v>4329</v>
      </c>
      <c r="H2" s="240">
        <v>3874</v>
      </c>
    </row>
    <row r="3" spans="1:8" s="241" customFormat="1" x14ac:dyDescent="0.2">
      <c r="A3" s="237" t="s">
        <v>220</v>
      </c>
      <c r="B3" s="239">
        <v>68.55</v>
      </c>
      <c r="C3" s="239">
        <v>68.55</v>
      </c>
      <c r="D3" s="237">
        <v>161000356</v>
      </c>
      <c r="E3" s="242">
        <v>44407</v>
      </c>
      <c r="F3" s="240">
        <v>4150</v>
      </c>
      <c r="G3" s="240">
        <v>4500</v>
      </c>
      <c r="H3" s="240">
        <v>4038</v>
      </c>
    </row>
    <row r="4" spans="1:8" s="241" customFormat="1" x14ac:dyDescent="0.2">
      <c r="A4" s="237" t="s">
        <v>218</v>
      </c>
      <c r="B4" s="239">
        <v>3300.83</v>
      </c>
      <c r="C4" s="239">
        <v>3300.83</v>
      </c>
      <c r="D4" s="237">
        <v>161000003</v>
      </c>
      <c r="E4" s="242">
        <v>44985</v>
      </c>
      <c r="F4" s="240">
        <v>3346</v>
      </c>
      <c r="G4" s="240">
        <v>4282</v>
      </c>
      <c r="H4" s="240">
        <v>3877</v>
      </c>
    </row>
    <row r="5" spans="1:8" s="241" customFormat="1" x14ac:dyDescent="0.2">
      <c r="A5" s="237" t="s">
        <v>218</v>
      </c>
      <c r="B5" s="239">
        <v>3765.27</v>
      </c>
      <c r="C5" s="239">
        <v>3765.27</v>
      </c>
      <c r="D5" s="237">
        <v>161000209</v>
      </c>
      <c r="E5" s="242">
        <v>44985</v>
      </c>
      <c r="F5" s="240">
        <v>3752</v>
      </c>
      <c r="G5" s="240">
        <v>4183</v>
      </c>
      <c r="H5" s="240">
        <v>3716</v>
      </c>
    </row>
    <row r="6" spans="1:8" s="241" customFormat="1" x14ac:dyDescent="0.2">
      <c r="A6" s="237" t="s">
        <v>219</v>
      </c>
      <c r="B6" s="239">
        <v>1392.36</v>
      </c>
      <c r="C6" s="239">
        <v>1392.36</v>
      </c>
      <c r="D6" s="237" t="s">
        <v>134</v>
      </c>
      <c r="E6" s="242">
        <v>44986</v>
      </c>
      <c r="F6" s="240">
        <v>3908</v>
      </c>
      <c r="G6" s="240">
        <v>4255</v>
      </c>
      <c r="H6" s="240">
        <v>3860</v>
      </c>
    </row>
    <row r="7" spans="1:8" s="241" customFormat="1" x14ac:dyDescent="0.2">
      <c r="A7" s="237" t="s">
        <v>218</v>
      </c>
      <c r="B7" s="239">
        <v>3128.34</v>
      </c>
      <c r="C7" s="239">
        <v>3128.34</v>
      </c>
      <c r="D7" s="237">
        <v>161000004</v>
      </c>
      <c r="E7" s="242">
        <v>44987</v>
      </c>
      <c r="F7" s="240">
        <v>3346</v>
      </c>
      <c r="G7" s="240">
        <v>4302</v>
      </c>
      <c r="H7" s="240">
        <v>3815</v>
      </c>
    </row>
    <row r="8" spans="1:8" s="241" customFormat="1" x14ac:dyDescent="0.2">
      <c r="A8" s="237" t="s">
        <v>219</v>
      </c>
      <c r="B8" s="239">
        <v>1407.93</v>
      </c>
      <c r="C8" s="239">
        <v>1407.93</v>
      </c>
      <c r="D8" s="237" t="s">
        <v>134</v>
      </c>
      <c r="E8" s="242">
        <v>44987</v>
      </c>
      <c r="F8" s="240">
        <v>3908</v>
      </c>
      <c r="G8" s="240">
        <v>4227</v>
      </c>
      <c r="H8" s="240">
        <v>3830</v>
      </c>
    </row>
    <row r="9" spans="1:8" s="241" customFormat="1" x14ac:dyDescent="0.2">
      <c r="A9" s="237" t="s">
        <v>219</v>
      </c>
      <c r="B9" s="239">
        <v>1338.68</v>
      </c>
      <c r="C9" s="239">
        <v>1338.68</v>
      </c>
      <c r="D9" s="237" t="s">
        <v>134</v>
      </c>
      <c r="E9" s="242">
        <v>44988</v>
      </c>
      <c r="F9" s="240">
        <v>3908</v>
      </c>
      <c r="G9" s="240">
        <v>4367</v>
      </c>
      <c r="H9" s="240">
        <v>3959</v>
      </c>
    </row>
    <row r="10" spans="1:8" s="241" customFormat="1" x14ac:dyDescent="0.2">
      <c r="A10" s="237" t="s">
        <v>218</v>
      </c>
      <c r="B10" s="239">
        <v>3366.95</v>
      </c>
      <c r="C10" s="239">
        <v>3366.95</v>
      </c>
      <c r="D10" s="237">
        <v>161000213</v>
      </c>
      <c r="E10" s="242">
        <v>44989</v>
      </c>
      <c r="F10" s="240">
        <v>3752</v>
      </c>
      <c r="G10" s="240">
        <v>4321</v>
      </c>
      <c r="H10" s="240">
        <v>3832</v>
      </c>
    </row>
    <row r="11" spans="1:8" s="241" customFormat="1" x14ac:dyDescent="0.2">
      <c r="A11" s="237" t="s">
        <v>218</v>
      </c>
      <c r="B11" s="239">
        <v>3604.98</v>
      </c>
      <c r="C11" s="239">
        <v>3604.98</v>
      </c>
      <c r="D11" s="237">
        <v>161000214</v>
      </c>
      <c r="E11" s="242">
        <v>44989</v>
      </c>
      <c r="F11" s="240">
        <v>3752</v>
      </c>
      <c r="G11" s="240">
        <v>4351</v>
      </c>
      <c r="H11" s="240">
        <v>3884</v>
      </c>
    </row>
    <row r="12" spans="1:8" s="241" customFormat="1" x14ac:dyDescent="0.2">
      <c r="A12" s="237" t="s">
        <v>219</v>
      </c>
      <c r="B12" s="239">
        <v>1118.6600000000001</v>
      </c>
      <c r="C12" s="239">
        <v>1118.6600000000001</v>
      </c>
      <c r="D12" s="237" t="s">
        <v>134</v>
      </c>
      <c r="E12" s="242">
        <v>44989</v>
      </c>
      <c r="F12" s="240">
        <v>3908</v>
      </c>
      <c r="G12" s="240">
        <v>4235</v>
      </c>
      <c r="H12" s="240">
        <v>3808</v>
      </c>
    </row>
    <row r="13" spans="1:8" s="241" customFormat="1" x14ac:dyDescent="0.2">
      <c r="A13" s="237" t="s">
        <v>219</v>
      </c>
      <c r="B13" s="239">
        <v>1273.27</v>
      </c>
      <c r="C13" s="239">
        <v>1273.27</v>
      </c>
      <c r="D13" s="237" t="s">
        <v>134</v>
      </c>
      <c r="E13" s="242">
        <v>44990</v>
      </c>
      <c r="F13" s="240">
        <v>3908</v>
      </c>
      <c r="G13" s="240">
        <v>4271</v>
      </c>
      <c r="H13" s="240">
        <v>3868</v>
      </c>
    </row>
    <row r="14" spans="1:8" s="241" customFormat="1" x14ac:dyDescent="0.2">
      <c r="A14" s="237" t="s">
        <v>218</v>
      </c>
      <c r="B14" s="239">
        <v>3648</v>
      </c>
      <c r="C14" s="239">
        <v>3648</v>
      </c>
      <c r="D14" s="237">
        <v>161000216</v>
      </c>
      <c r="E14" s="242">
        <v>44991</v>
      </c>
      <c r="F14" s="240">
        <v>3752</v>
      </c>
      <c r="G14" s="240">
        <v>4270</v>
      </c>
      <c r="H14" s="240">
        <v>3830</v>
      </c>
    </row>
    <row r="15" spans="1:8" s="241" customFormat="1" x14ac:dyDescent="0.2">
      <c r="A15" s="237" t="s">
        <v>219</v>
      </c>
      <c r="B15" s="239">
        <v>842.55</v>
      </c>
      <c r="C15" s="239">
        <v>842.55</v>
      </c>
      <c r="D15" s="237" t="s">
        <v>134</v>
      </c>
      <c r="E15" s="242">
        <v>44991</v>
      </c>
      <c r="F15" s="240">
        <v>3908</v>
      </c>
      <c r="G15" s="240">
        <v>4226</v>
      </c>
      <c r="H15" s="240">
        <v>3831</v>
      </c>
    </row>
    <row r="16" spans="1:8" s="241" customFormat="1" x14ac:dyDescent="0.2">
      <c r="A16" s="237" t="s">
        <v>218</v>
      </c>
      <c r="B16" s="239">
        <v>4063.71</v>
      </c>
      <c r="C16" s="239">
        <v>4063.71</v>
      </c>
      <c r="D16" s="237">
        <v>141000001</v>
      </c>
      <c r="E16" s="242">
        <v>44992</v>
      </c>
      <c r="F16" s="240">
        <v>3346</v>
      </c>
      <c r="G16" s="240">
        <v>4399</v>
      </c>
      <c r="H16" s="240">
        <v>3932</v>
      </c>
    </row>
    <row r="17" spans="1:8" s="241" customFormat="1" x14ac:dyDescent="0.2">
      <c r="A17" s="237" t="s">
        <v>219</v>
      </c>
      <c r="B17" s="239">
        <v>580.03</v>
      </c>
      <c r="C17" s="239">
        <v>580.03</v>
      </c>
      <c r="D17" s="237" t="s">
        <v>134</v>
      </c>
      <c r="E17" s="242">
        <v>44993</v>
      </c>
      <c r="F17" s="240">
        <v>3908</v>
      </c>
      <c r="G17" s="240">
        <v>4312</v>
      </c>
      <c r="H17" s="240">
        <v>3897</v>
      </c>
    </row>
    <row r="18" spans="1:8" s="241" customFormat="1" x14ac:dyDescent="0.2">
      <c r="A18" s="237" t="s">
        <v>218</v>
      </c>
      <c r="B18" s="239">
        <v>3926.23</v>
      </c>
      <c r="C18" s="239">
        <v>3926.23</v>
      </c>
      <c r="D18" s="237">
        <v>161000219</v>
      </c>
      <c r="E18" s="242">
        <v>44994</v>
      </c>
      <c r="F18" s="240">
        <v>3752</v>
      </c>
      <c r="G18" s="240">
        <v>4406</v>
      </c>
      <c r="H18" s="240">
        <v>3916</v>
      </c>
    </row>
    <row r="19" spans="1:8" s="241" customFormat="1" x14ac:dyDescent="0.2">
      <c r="A19" s="237" t="s">
        <v>219</v>
      </c>
      <c r="B19" s="239">
        <v>1222.43</v>
      </c>
      <c r="C19" s="239">
        <v>1222.43</v>
      </c>
      <c r="D19" s="237" t="s">
        <v>134</v>
      </c>
      <c r="E19" s="242">
        <v>44994</v>
      </c>
      <c r="F19" s="240">
        <v>3908</v>
      </c>
      <c r="G19" s="240">
        <v>4289</v>
      </c>
      <c r="H19" s="240">
        <v>3866</v>
      </c>
    </row>
    <row r="20" spans="1:8" s="241" customFormat="1" x14ac:dyDescent="0.2">
      <c r="A20" s="237" t="s">
        <v>219</v>
      </c>
      <c r="B20" s="239">
        <v>1172.1300000000001</v>
      </c>
      <c r="C20" s="239">
        <v>1172.1300000000001</v>
      </c>
      <c r="D20" s="237" t="s">
        <v>134</v>
      </c>
      <c r="E20" s="242">
        <v>44995</v>
      </c>
      <c r="F20" s="240">
        <v>3908</v>
      </c>
      <c r="G20" s="240">
        <v>4401</v>
      </c>
      <c r="H20" s="240">
        <v>3992</v>
      </c>
    </row>
    <row r="21" spans="1:8" s="241" customFormat="1" x14ac:dyDescent="0.2">
      <c r="A21" s="237" t="s">
        <v>218</v>
      </c>
      <c r="B21" s="239">
        <v>4039.6</v>
      </c>
      <c r="C21" s="239">
        <v>4039.6</v>
      </c>
      <c r="D21" s="237">
        <v>161000221</v>
      </c>
      <c r="E21" s="242">
        <v>44996</v>
      </c>
      <c r="F21" s="240">
        <v>3752</v>
      </c>
      <c r="G21" s="240">
        <v>4416</v>
      </c>
      <c r="H21" s="240">
        <v>3920</v>
      </c>
    </row>
    <row r="22" spans="1:8" s="241" customFormat="1" x14ac:dyDescent="0.2">
      <c r="A22" s="237" t="s">
        <v>218</v>
      </c>
      <c r="B22" s="239">
        <v>4141.22</v>
      </c>
      <c r="C22" s="239">
        <v>4141.22</v>
      </c>
      <c r="D22" s="237">
        <v>161000222</v>
      </c>
      <c r="E22" s="242">
        <v>44996</v>
      </c>
      <c r="F22" s="240">
        <v>3752</v>
      </c>
      <c r="G22" s="240">
        <v>4453</v>
      </c>
      <c r="H22" s="240">
        <v>3934</v>
      </c>
    </row>
    <row r="23" spans="1:8" s="241" customFormat="1" x14ac:dyDescent="0.2">
      <c r="A23" s="237" t="s">
        <v>219</v>
      </c>
      <c r="B23" s="239">
        <v>1078.24</v>
      </c>
      <c r="C23" s="239">
        <v>1078.24</v>
      </c>
      <c r="D23" s="237" t="s">
        <v>134</v>
      </c>
      <c r="E23" s="242">
        <v>44996</v>
      </c>
      <c r="F23" s="240">
        <v>3908</v>
      </c>
      <c r="G23" s="240">
        <v>4369</v>
      </c>
      <c r="H23" s="240">
        <v>3925</v>
      </c>
    </row>
    <row r="24" spans="1:8" s="241" customFormat="1" x14ac:dyDescent="0.2">
      <c r="A24" s="237" t="s">
        <v>218</v>
      </c>
      <c r="B24" s="239">
        <v>4048.85</v>
      </c>
      <c r="C24" s="239">
        <v>4048.85</v>
      </c>
      <c r="D24" s="237">
        <v>161000005</v>
      </c>
      <c r="E24" s="242">
        <v>44997</v>
      </c>
      <c r="F24" s="240">
        <v>3346</v>
      </c>
      <c r="G24" s="240">
        <v>4436</v>
      </c>
      <c r="H24" s="240">
        <v>3965</v>
      </c>
    </row>
    <row r="25" spans="1:8" s="241" customFormat="1" x14ac:dyDescent="0.2">
      <c r="A25" s="237" t="s">
        <v>220</v>
      </c>
      <c r="B25" s="239">
        <v>3660.62</v>
      </c>
      <c r="C25" s="239">
        <v>3660.62</v>
      </c>
      <c r="D25" s="237">
        <v>161010346</v>
      </c>
      <c r="E25" s="242">
        <v>44997</v>
      </c>
      <c r="F25" s="240">
        <v>3920</v>
      </c>
      <c r="G25" s="240">
        <v>4531</v>
      </c>
      <c r="H25" s="240">
        <v>4042</v>
      </c>
    </row>
    <row r="26" spans="1:8" s="241" customFormat="1" x14ac:dyDescent="0.2">
      <c r="A26" s="237" t="s">
        <v>219</v>
      </c>
      <c r="B26" s="239">
        <v>1189.7</v>
      </c>
      <c r="C26" s="239">
        <v>1189.7</v>
      </c>
      <c r="D26" s="237" t="s">
        <v>134</v>
      </c>
      <c r="E26" s="242">
        <v>44997</v>
      </c>
      <c r="F26" s="240">
        <v>3908</v>
      </c>
      <c r="G26" s="240">
        <v>4283</v>
      </c>
      <c r="H26" s="240">
        <v>3871</v>
      </c>
    </row>
    <row r="27" spans="1:8" s="241" customFormat="1" x14ac:dyDescent="0.2">
      <c r="A27" s="237" t="s">
        <v>218</v>
      </c>
      <c r="B27" s="239">
        <v>4103.28</v>
      </c>
      <c r="C27" s="239">
        <v>4103.28</v>
      </c>
      <c r="D27" s="237">
        <v>161000225</v>
      </c>
      <c r="E27" s="242">
        <v>44998</v>
      </c>
      <c r="F27" s="240">
        <v>3752</v>
      </c>
      <c r="G27" s="240">
        <v>4196</v>
      </c>
      <c r="H27" s="240">
        <v>3741</v>
      </c>
    </row>
    <row r="28" spans="1:8" s="241" customFormat="1" x14ac:dyDescent="0.2">
      <c r="A28" s="237" t="s">
        <v>218</v>
      </c>
      <c r="B28" s="239">
        <v>4072.77</v>
      </c>
      <c r="C28" s="239">
        <v>4072.77</v>
      </c>
      <c r="D28" s="237">
        <v>161000227</v>
      </c>
      <c r="E28" s="242">
        <v>44998</v>
      </c>
      <c r="F28" s="240">
        <v>3752</v>
      </c>
      <c r="G28" s="240">
        <v>4430</v>
      </c>
      <c r="H28" s="240">
        <v>3942</v>
      </c>
    </row>
    <row r="29" spans="1:8" s="241" customFormat="1" x14ac:dyDescent="0.2">
      <c r="A29" s="237" t="s">
        <v>220</v>
      </c>
      <c r="B29" s="239">
        <v>3718.7</v>
      </c>
      <c r="C29" s="239">
        <v>3718.7</v>
      </c>
      <c r="D29" s="237">
        <v>161001081</v>
      </c>
      <c r="E29" s="242">
        <v>44998</v>
      </c>
      <c r="F29" s="240">
        <v>4108</v>
      </c>
      <c r="G29" s="240">
        <v>4648</v>
      </c>
      <c r="H29" s="240">
        <v>4111</v>
      </c>
    </row>
    <row r="30" spans="1:8" s="241" customFormat="1" x14ac:dyDescent="0.2">
      <c r="A30" s="237" t="s">
        <v>220</v>
      </c>
      <c r="B30" s="239">
        <v>3720</v>
      </c>
      <c r="C30" s="239">
        <v>3720</v>
      </c>
      <c r="D30" s="237">
        <v>161010348</v>
      </c>
      <c r="E30" s="242">
        <v>44998</v>
      </c>
      <c r="F30" s="240">
        <v>3920</v>
      </c>
      <c r="G30" s="240">
        <v>4509</v>
      </c>
      <c r="H30" s="240">
        <v>4024</v>
      </c>
    </row>
    <row r="31" spans="1:8" s="241" customFormat="1" x14ac:dyDescent="0.2">
      <c r="A31" s="237" t="s">
        <v>219</v>
      </c>
      <c r="B31" s="239">
        <v>876.36</v>
      </c>
      <c r="C31" s="239">
        <v>876.36</v>
      </c>
      <c r="D31" s="237" t="s">
        <v>134</v>
      </c>
      <c r="E31" s="242">
        <v>44998</v>
      </c>
      <c r="F31" s="240">
        <v>3908</v>
      </c>
      <c r="G31" s="240">
        <v>4351</v>
      </c>
      <c r="H31" s="240">
        <v>3938</v>
      </c>
    </row>
    <row r="32" spans="1:8" s="241" customFormat="1" x14ac:dyDescent="0.2">
      <c r="A32" s="237" t="s">
        <v>220</v>
      </c>
      <c r="B32" s="239">
        <v>3579.4</v>
      </c>
      <c r="C32" s="239">
        <v>3579.4</v>
      </c>
      <c r="D32" s="237">
        <v>161000508</v>
      </c>
      <c r="E32" s="242">
        <v>44999</v>
      </c>
      <c r="F32" s="240">
        <v>4355</v>
      </c>
      <c r="G32" s="240">
        <v>4354</v>
      </c>
      <c r="H32" s="240">
        <v>3923</v>
      </c>
    </row>
    <row r="33" spans="1:8" s="241" customFormat="1" x14ac:dyDescent="0.2">
      <c r="A33" s="237" t="s">
        <v>220</v>
      </c>
      <c r="B33" s="239">
        <v>3768</v>
      </c>
      <c r="C33" s="239">
        <v>3768</v>
      </c>
      <c r="D33" s="237">
        <v>161010350</v>
      </c>
      <c r="E33" s="242">
        <v>44999</v>
      </c>
      <c r="F33" s="240">
        <v>3920</v>
      </c>
      <c r="G33" s="240">
        <v>4428</v>
      </c>
      <c r="H33" s="240">
        <v>3928</v>
      </c>
    </row>
    <row r="34" spans="1:8" s="241" customFormat="1" x14ac:dyDescent="0.2">
      <c r="A34" s="237" t="s">
        <v>219</v>
      </c>
      <c r="B34" s="239">
        <v>819.31</v>
      </c>
      <c r="C34" s="239">
        <v>819.31</v>
      </c>
      <c r="D34" s="237" t="s">
        <v>134</v>
      </c>
      <c r="E34" s="242">
        <v>44999</v>
      </c>
      <c r="F34" s="240">
        <v>3908</v>
      </c>
      <c r="G34" s="240">
        <v>4204</v>
      </c>
      <c r="H34" s="240">
        <v>3761</v>
      </c>
    </row>
    <row r="35" spans="1:8" s="241" customFormat="1" x14ac:dyDescent="0.2">
      <c r="A35" s="237" t="s">
        <v>218</v>
      </c>
      <c r="B35" s="239">
        <v>3433.1</v>
      </c>
      <c r="C35" s="239">
        <v>3433.1</v>
      </c>
      <c r="D35" s="237">
        <v>161000230</v>
      </c>
      <c r="E35" s="242">
        <v>45000</v>
      </c>
      <c r="F35" s="240">
        <v>3752</v>
      </c>
      <c r="G35" s="240">
        <v>4345</v>
      </c>
      <c r="H35" s="240">
        <v>3881</v>
      </c>
    </row>
    <row r="36" spans="1:8" s="241" customFormat="1" x14ac:dyDescent="0.2">
      <c r="A36" s="237" t="s">
        <v>220</v>
      </c>
      <c r="B36" s="239">
        <v>3720.34</v>
      </c>
      <c r="C36" s="239">
        <v>3720.34</v>
      </c>
      <c r="D36" s="237">
        <v>161000941</v>
      </c>
      <c r="E36" s="242">
        <v>45000</v>
      </c>
      <c r="F36" s="240">
        <v>4140</v>
      </c>
      <c r="G36" s="240">
        <v>4320</v>
      </c>
      <c r="H36" s="240">
        <v>3844</v>
      </c>
    </row>
    <row r="37" spans="1:8" s="241" customFormat="1" x14ac:dyDescent="0.2">
      <c r="A37" s="237" t="s">
        <v>220</v>
      </c>
      <c r="B37" s="239">
        <v>3735.2</v>
      </c>
      <c r="C37" s="239">
        <v>3735.2</v>
      </c>
      <c r="D37" s="237">
        <v>161010354</v>
      </c>
      <c r="E37" s="242">
        <v>45000</v>
      </c>
      <c r="F37" s="240">
        <v>3920</v>
      </c>
      <c r="G37" s="240">
        <v>4385</v>
      </c>
      <c r="H37" s="240">
        <v>3927</v>
      </c>
    </row>
    <row r="38" spans="1:8" s="241" customFormat="1" x14ac:dyDescent="0.2">
      <c r="A38" s="237" t="s">
        <v>220</v>
      </c>
      <c r="B38" s="239">
        <v>3622.34</v>
      </c>
      <c r="C38" s="239">
        <v>3622.34</v>
      </c>
      <c r="D38" s="237">
        <v>161010360</v>
      </c>
      <c r="E38" s="242">
        <v>45000</v>
      </c>
      <c r="F38" s="240">
        <v>3920</v>
      </c>
      <c r="G38" s="240">
        <v>4441</v>
      </c>
      <c r="H38" s="240">
        <v>3962</v>
      </c>
    </row>
    <row r="39" spans="1:8" s="241" customFormat="1" x14ac:dyDescent="0.2">
      <c r="A39" s="237" t="s">
        <v>219</v>
      </c>
      <c r="B39" s="239">
        <v>949.19</v>
      </c>
      <c r="C39" s="239">
        <v>949.19</v>
      </c>
      <c r="D39" s="237" t="s">
        <v>134</v>
      </c>
      <c r="E39" s="242">
        <v>45000</v>
      </c>
      <c r="F39" s="240">
        <v>3908</v>
      </c>
      <c r="G39" s="240">
        <v>4183</v>
      </c>
      <c r="H39" s="240">
        <v>3767</v>
      </c>
    </row>
    <row r="40" spans="1:8" s="241" customFormat="1" x14ac:dyDescent="0.2">
      <c r="A40" s="237" t="s">
        <v>218</v>
      </c>
      <c r="B40" s="239">
        <v>3877.45</v>
      </c>
      <c r="C40" s="239">
        <v>3877.45</v>
      </c>
      <c r="D40" s="237">
        <v>161000006</v>
      </c>
      <c r="E40" s="242">
        <v>45001</v>
      </c>
      <c r="F40" s="240">
        <v>3346</v>
      </c>
      <c r="G40" s="240">
        <v>4434</v>
      </c>
      <c r="H40" s="240">
        <v>3964</v>
      </c>
    </row>
    <row r="41" spans="1:8" s="241" customFormat="1" x14ac:dyDescent="0.2">
      <c r="A41" s="237" t="s">
        <v>219</v>
      </c>
      <c r="B41" s="239">
        <v>1034.75</v>
      </c>
      <c r="C41" s="239">
        <v>1034.75</v>
      </c>
      <c r="D41" s="237" t="s">
        <v>134</v>
      </c>
      <c r="E41" s="242">
        <v>45001</v>
      </c>
      <c r="F41" s="240">
        <v>3908</v>
      </c>
      <c r="G41" s="240">
        <v>4163</v>
      </c>
      <c r="H41" s="240">
        <v>3777</v>
      </c>
    </row>
    <row r="42" spans="1:8" s="241" customFormat="1" x14ac:dyDescent="0.2">
      <c r="A42" s="237" t="s">
        <v>220</v>
      </c>
      <c r="B42" s="239">
        <v>3600</v>
      </c>
      <c r="C42" s="239">
        <v>3600</v>
      </c>
      <c r="D42" s="237">
        <v>161000510</v>
      </c>
      <c r="E42" s="242">
        <v>45002</v>
      </c>
      <c r="F42" s="240">
        <v>4355</v>
      </c>
      <c r="G42" s="240">
        <v>4480</v>
      </c>
      <c r="H42" s="240">
        <v>3993</v>
      </c>
    </row>
    <row r="43" spans="1:8" s="241" customFormat="1" x14ac:dyDescent="0.2">
      <c r="A43" s="237" t="s">
        <v>219</v>
      </c>
      <c r="B43" s="239">
        <v>1151.46</v>
      </c>
      <c r="C43" s="239">
        <v>1151.46</v>
      </c>
      <c r="D43" s="237" t="s">
        <v>134</v>
      </c>
      <c r="E43" s="242">
        <v>45002</v>
      </c>
      <c r="F43" s="240">
        <v>3908</v>
      </c>
      <c r="G43" s="240">
        <v>4270</v>
      </c>
      <c r="H43" s="240">
        <v>3805</v>
      </c>
    </row>
    <row r="44" spans="1:8" s="241" customFormat="1" x14ac:dyDescent="0.2">
      <c r="A44" s="237" t="s">
        <v>220</v>
      </c>
      <c r="B44" s="239">
        <v>3508</v>
      </c>
      <c r="C44" s="239">
        <v>3508</v>
      </c>
      <c r="D44" s="237">
        <v>141000100</v>
      </c>
      <c r="E44" s="242">
        <v>45003</v>
      </c>
      <c r="F44" s="240">
        <v>4108</v>
      </c>
      <c r="G44" s="240">
        <v>4366</v>
      </c>
      <c r="H44" s="240">
        <v>3861</v>
      </c>
    </row>
    <row r="45" spans="1:8" s="241" customFormat="1" x14ac:dyDescent="0.2">
      <c r="A45" s="237" t="s">
        <v>220</v>
      </c>
      <c r="B45" s="239">
        <v>3720</v>
      </c>
      <c r="C45" s="239">
        <v>3720</v>
      </c>
      <c r="D45" s="237">
        <v>161010367</v>
      </c>
      <c r="E45" s="242">
        <v>45003</v>
      </c>
      <c r="F45" s="240">
        <v>3920</v>
      </c>
      <c r="G45" s="240">
        <v>4569</v>
      </c>
      <c r="H45" s="240">
        <v>4043</v>
      </c>
    </row>
    <row r="46" spans="1:8" s="241" customFormat="1" x14ac:dyDescent="0.2">
      <c r="A46" s="237" t="s">
        <v>219</v>
      </c>
      <c r="B46" s="239">
        <v>980.06</v>
      </c>
      <c r="C46" s="239">
        <v>980.06</v>
      </c>
      <c r="D46" s="237" t="s">
        <v>134</v>
      </c>
      <c r="E46" s="242">
        <v>45003</v>
      </c>
      <c r="F46" s="240">
        <v>3908</v>
      </c>
      <c r="G46" s="240">
        <v>4200</v>
      </c>
      <c r="H46" s="240">
        <v>3794</v>
      </c>
    </row>
    <row r="47" spans="1:8" s="241" customFormat="1" x14ac:dyDescent="0.2">
      <c r="A47" s="237" t="s">
        <v>218</v>
      </c>
      <c r="B47" s="239">
        <v>3496.22</v>
      </c>
      <c r="C47" s="239">
        <v>3496.22</v>
      </c>
      <c r="D47" s="237">
        <v>161000235</v>
      </c>
      <c r="E47" s="242">
        <v>45004</v>
      </c>
      <c r="F47" s="240">
        <v>3752</v>
      </c>
      <c r="G47" s="240">
        <v>4226</v>
      </c>
      <c r="H47" s="240">
        <v>3748</v>
      </c>
    </row>
    <row r="48" spans="1:8" s="241" customFormat="1" x14ac:dyDescent="0.2">
      <c r="A48" s="237" t="s">
        <v>220</v>
      </c>
      <c r="B48" s="239">
        <v>3273.78</v>
      </c>
      <c r="C48" s="239">
        <v>3273.78</v>
      </c>
      <c r="D48" s="237">
        <v>161000944</v>
      </c>
      <c r="E48" s="242">
        <v>45004</v>
      </c>
      <c r="F48" s="240">
        <v>4140</v>
      </c>
      <c r="G48" s="240">
        <v>4358</v>
      </c>
      <c r="H48" s="240">
        <v>3887</v>
      </c>
    </row>
    <row r="49" spans="1:8" s="241" customFormat="1" x14ac:dyDescent="0.2">
      <c r="A49" s="237" t="s">
        <v>220</v>
      </c>
      <c r="B49" s="239">
        <v>3637.53</v>
      </c>
      <c r="C49" s="239">
        <v>3637.53</v>
      </c>
      <c r="D49" s="237">
        <v>161010376</v>
      </c>
      <c r="E49" s="242">
        <v>45004</v>
      </c>
      <c r="F49" s="240">
        <v>3920</v>
      </c>
      <c r="G49" s="240">
        <v>4580</v>
      </c>
      <c r="H49" s="240">
        <v>4043</v>
      </c>
    </row>
    <row r="50" spans="1:8" s="241" customFormat="1" x14ac:dyDescent="0.2">
      <c r="A50" s="237" t="s">
        <v>219</v>
      </c>
      <c r="B50" s="239">
        <v>987.73</v>
      </c>
      <c r="C50" s="239">
        <v>987.73</v>
      </c>
      <c r="D50" s="237" t="s">
        <v>134</v>
      </c>
      <c r="E50" s="242">
        <v>45004</v>
      </c>
      <c r="F50" s="240">
        <v>3908</v>
      </c>
      <c r="G50" s="240">
        <v>4334</v>
      </c>
      <c r="H50" s="240">
        <v>3884</v>
      </c>
    </row>
    <row r="51" spans="1:8" s="241" customFormat="1" x14ac:dyDescent="0.2">
      <c r="A51" s="237" t="s">
        <v>218</v>
      </c>
      <c r="B51" s="239">
        <v>3672.05</v>
      </c>
      <c r="C51" s="239">
        <v>3672.05</v>
      </c>
      <c r="D51" s="237">
        <v>161000007</v>
      </c>
      <c r="E51" s="242">
        <v>45005</v>
      </c>
      <c r="F51" s="240">
        <v>3346</v>
      </c>
      <c r="G51" s="240">
        <v>4435</v>
      </c>
      <c r="H51" s="240">
        <v>3957</v>
      </c>
    </row>
    <row r="52" spans="1:8" s="241" customFormat="1" x14ac:dyDescent="0.2">
      <c r="A52" s="237" t="s">
        <v>220</v>
      </c>
      <c r="B52" s="239">
        <v>3859.95</v>
      </c>
      <c r="C52" s="239">
        <v>3859.95</v>
      </c>
      <c r="D52" s="237">
        <v>161001092</v>
      </c>
      <c r="E52" s="242">
        <v>45005</v>
      </c>
      <c r="F52" s="240">
        <v>4108</v>
      </c>
      <c r="G52" s="240">
        <v>4348</v>
      </c>
      <c r="H52" s="240">
        <v>3866</v>
      </c>
    </row>
    <row r="53" spans="1:8" s="241" customFormat="1" x14ac:dyDescent="0.2">
      <c r="A53" s="237" t="s">
        <v>220</v>
      </c>
      <c r="B53" s="239">
        <v>3770.87</v>
      </c>
      <c r="C53" s="239">
        <v>3770.87</v>
      </c>
      <c r="D53" s="237">
        <v>161010382</v>
      </c>
      <c r="E53" s="242">
        <v>45005</v>
      </c>
      <c r="F53" s="240">
        <v>3920</v>
      </c>
      <c r="G53" s="240">
        <v>4499</v>
      </c>
      <c r="H53" s="240">
        <v>3989</v>
      </c>
    </row>
    <row r="54" spans="1:8" s="241" customFormat="1" x14ac:dyDescent="0.2">
      <c r="A54" s="237" t="s">
        <v>219</v>
      </c>
      <c r="B54" s="239">
        <v>704.44</v>
      </c>
      <c r="C54" s="239">
        <v>704.44</v>
      </c>
      <c r="D54" s="237" t="s">
        <v>134</v>
      </c>
      <c r="E54" s="242">
        <v>45005</v>
      </c>
      <c r="F54" s="240">
        <v>3908</v>
      </c>
      <c r="G54" s="240">
        <v>4311</v>
      </c>
      <c r="H54" s="240">
        <v>3890</v>
      </c>
    </row>
    <row r="55" spans="1:8" s="241" customFormat="1" x14ac:dyDescent="0.2">
      <c r="A55" s="237" t="s">
        <v>220</v>
      </c>
      <c r="B55" s="239">
        <v>3220.91</v>
      </c>
      <c r="C55" s="239">
        <v>3220.91</v>
      </c>
      <c r="D55" s="237">
        <v>161000947</v>
      </c>
      <c r="E55" s="242">
        <v>45006</v>
      </c>
      <c r="F55" s="240">
        <v>4140</v>
      </c>
      <c r="G55" s="240">
        <v>4370</v>
      </c>
      <c r="H55" s="240">
        <v>3878</v>
      </c>
    </row>
    <row r="56" spans="1:8" s="241" customFormat="1" x14ac:dyDescent="0.2">
      <c r="A56" s="237" t="s">
        <v>220</v>
      </c>
      <c r="B56" s="239">
        <v>3720</v>
      </c>
      <c r="C56" s="239">
        <v>3720</v>
      </c>
      <c r="D56" s="237">
        <v>161001093</v>
      </c>
      <c r="E56" s="242">
        <v>45006</v>
      </c>
      <c r="F56" s="240">
        <v>4108</v>
      </c>
      <c r="G56" s="240">
        <v>4361</v>
      </c>
      <c r="H56" s="240">
        <v>3889</v>
      </c>
    </row>
    <row r="57" spans="1:8" s="241" customFormat="1" x14ac:dyDescent="0.2">
      <c r="A57" s="237" t="s">
        <v>220</v>
      </c>
      <c r="B57" s="239">
        <v>3580.91</v>
      </c>
      <c r="C57" s="239">
        <v>3580.91</v>
      </c>
      <c r="D57" s="237">
        <v>161001095</v>
      </c>
      <c r="E57" s="242">
        <v>45006</v>
      </c>
      <c r="F57" s="240">
        <v>4108</v>
      </c>
      <c r="G57" s="240">
        <v>4361</v>
      </c>
      <c r="H57" s="240">
        <v>3877</v>
      </c>
    </row>
    <row r="58" spans="1:8" s="241" customFormat="1" x14ac:dyDescent="0.2">
      <c r="A58" s="237" t="s">
        <v>219</v>
      </c>
      <c r="B58" s="239">
        <v>1140.6300000000001</v>
      </c>
      <c r="C58" s="239">
        <v>1140.6300000000001</v>
      </c>
      <c r="D58" s="237" t="s">
        <v>134</v>
      </c>
      <c r="E58" s="242">
        <v>45006</v>
      </c>
      <c r="F58" s="240">
        <v>3908</v>
      </c>
      <c r="G58" s="240">
        <v>4307</v>
      </c>
      <c r="H58" s="240">
        <v>3895</v>
      </c>
    </row>
    <row r="59" spans="1:8" s="241" customFormat="1" x14ac:dyDescent="0.2">
      <c r="A59" s="237" t="s">
        <v>218</v>
      </c>
      <c r="B59" s="239">
        <v>3567.5</v>
      </c>
      <c r="C59" s="239">
        <v>3567.5</v>
      </c>
      <c r="D59" s="237">
        <v>161000008</v>
      </c>
      <c r="E59" s="242">
        <v>45007</v>
      </c>
      <c r="F59" s="240">
        <v>3346</v>
      </c>
      <c r="G59" s="240">
        <v>4399</v>
      </c>
      <c r="H59" s="240">
        <v>3895</v>
      </c>
    </row>
    <row r="60" spans="1:8" s="241" customFormat="1" x14ac:dyDescent="0.2">
      <c r="A60" s="237" t="s">
        <v>219</v>
      </c>
      <c r="B60" s="239">
        <v>1077.98</v>
      </c>
      <c r="C60" s="239">
        <v>1077.98</v>
      </c>
      <c r="D60" s="237" t="s">
        <v>134</v>
      </c>
      <c r="E60" s="242">
        <v>45007</v>
      </c>
      <c r="F60" s="240">
        <v>3908</v>
      </c>
      <c r="G60" s="240">
        <v>4477</v>
      </c>
      <c r="H60" s="240">
        <v>4019</v>
      </c>
    </row>
    <row r="61" spans="1:8" s="241" customFormat="1" x14ac:dyDescent="0.2">
      <c r="A61" s="237" t="s">
        <v>218</v>
      </c>
      <c r="B61" s="239">
        <v>3805.4</v>
      </c>
      <c r="C61" s="239">
        <v>3805.4</v>
      </c>
      <c r="D61" s="237">
        <v>161000009</v>
      </c>
      <c r="E61" s="242">
        <v>45008</v>
      </c>
      <c r="F61" s="240">
        <v>3346</v>
      </c>
      <c r="G61" s="240">
        <v>4403</v>
      </c>
      <c r="H61" s="240">
        <v>3932</v>
      </c>
    </row>
    <row r="62" spans="1:8" s="241" customFormat="1" x14ac:dyDescent="0.2">
      <c r="A62" s="237" t="s">
        <v>220</v>
      </c>
      <c r="B62" s="239">
        <v>3754.86</v>
      </c>
      <c r="C62" s="239">
        <v>3754.86</v>
      </c>
      <c r="D62" s="237">
        <v>161001096</v>
      </c>
      <c r="E62" s="242">
        <v>45008</v>
      </c>
      <c r="F62" s="240">
        <v>4108</v>
      </c>
      <c r="G62" s="240">
        <v>4366</v>
      </c>
      <c r="H62" s="240">
        <v>3884</v>
      </c>
    </row>
    <row r="63" spans="1:8" s="241" customFormat="1" x14ac:dyDescent="0.2">
      <c r="A63" s="237" t="s">
        <v>220</v>
      </c>
      <c r="B63" s="239">
        <v>3640.33</v>
      </c>
      <c r="C63" s="239">
        <v>3640.33</v>
      </c>
      <c r="D63" s="237">
        <v>161010395</v>
      </c>
      <c r="E63" s="242">
        <v>45008</v>
      </c>
      <c r="F63" s="240">
        <v>3920</v>
      </c>
      <c r="G63" s="240">
        <v>4513</v>
      </c>
      <c r="H63" s="240">
        <v>4016</v>
      </c>
    </row>
    <row r="64" spans="1:8" s="241" customFormat="1" x14ac:dyDescent="0.2">
      <c r="A64" s="237" t="s">
        <v>219</v>
      </c>
      <c r="B64" s="239">
        <v>1371.27</v>
      </c>
      <c r="C64" s="239">
        <v>1371.27</v>
      </c>
      <c r="D64" s="237" t="s">
        <v>134</v>
      </c>
      <c r="E64" s="242">
        <v>45008</v>
      </c>
      <c r="F64" s="240">
        <v>3908</v>
      </c>
      <c r="G64" s="240">
        <v>4479</v>
      </c>
      <c r="H64" s="240">
        <v>4036</v>
      </c>
    </row>
    <row r="65" spans="1:8" s="241" customFormat="1" x14ac:dyDescent="0.2">
      <c r="A65" s="237" t="s">
        <v>220</v>
      </c>
      <c r="B65" s="239">
        <v>3075.11</v>
      </c>
      <c r="C65" s="239">
        <v>3075.11</v>
      </c>
      <c r="D65" s="237">
        <v>161010399</v>
      </c>
      <c r="E65" s="242">
        <v>45009</v>
      </c>
      <c r="F65" s="240">
        <v>3920</v>
      </c>
      <c r="G65" s="240">
        <v>4463</v>
      </c>
      <c r="H65" s="240">
        <v>3964</v>
      </c>
    </row>
    <row r="66" spans="1:8" s="241" customFormat="1" x14ac:dyDescent="0.2">
      <c r="A66" s="237" t="s">
        <v>219</v>
      </c>
      <c r="B66" s="239">
        <v>961.56</v>
      </c>
      <c r="C66" s="239">
        <v>961.56</v>
      </c>
      <c r="D66" s="237" t="s">
        <v>134</v>
      </c>
      <c r="E66" s="242">
        <v>45009</v>
      </c>
      <c r="F66" s="240">
        <v>3908</v>
      </c>
      <c r="G66" s="240">
        <v>4484</v>
      </c>
      <c r="H66" s="240">
        <v>4024</v>
      </c>
    </row>
    <row r="67" spans="1:8" s="241" customFormat="1" x14ac:dyDescent="0.2">
      <c r="A67" s="237" t="s">
        <v>220</v>
      </c>
      <c r="B67" s="239">
        <v>3706.71</v>
      </c>
      <c r="C67" s="239">
        <v>3706.71</v>
      </c>
      <c r="D67" s="237">
        <v>161001100</v>
      </c>
      <c r="E67" s="242">
        <v>45010</v>
      </c>
      <c r="F67" s="240">
        <v>4108</v>
      </c>
      <c r="G67" s="240">
        <v>4316</v>
      </c>
      <c r="H67" s="240">
        <v>3835</v>
      </c>
    </row>
    <row r="68" spans="1:8" s="241" customFormat="1" x14ac:dyDescent="0.2">
      <c r="A68" s="237" t="s">
        <v>219</v>
      </c>
      <c r="B68" s="239">
        <v>1290.48</v>
      </c>
      <c r="C68" s="239">
        <v>1290.48</v>
      </c>
      <c r="D68" s="237" t="s">
        <v>134</v>
      </c>
      <c r="E68" s="242">
        <v>45010</v>
      </c>
      <c r="F68" s="240">
        <v>3908</v>
      </c>
      <c r="G68" s="240">
        <v>4462</v>
      </c>
      <c r="H68" s="240">
        <v>4047</v>
      </c>
    </row>
    <row r="69" spans="1:8" s="241" customFormat="1" x14ac:dyDescent="0.2">
      <c r="A69" s="237" t="s">
        <v>218</v>
      </c>
      <c r="B69" s="239">
        <v>4043.38</v>
      </c>
      <c r="C69" s="239">
        <v>4043.38</v>
      </c>
      <c r="D69" s="237">
        <v>161000010</v>
      </c>
      <c r="E69" s="242">
        <v>45011</v>
      </c>
      <c r="F69" s="240">
        <v>3346</v>
      </c>
      <c r="G69" s="240">
        <v>4412</v>
      </c>
      <c r="H69" s="240">
        <v>3923</v>
      </c>
    </row>
    <row r="70" spans="1:8" s="241" customFormat="1" x14ac:dyDescent="0.2">
      <c r="A70" s="237" t="s">
        <v>218</v>
      </c>
      <c r="B70" s="239">
        <v>3963.8</v>
      </c>
      <c r="C70" s="239">
        <v>3963.8</v>
      </c>
      <c r="D70" s="237">
        <v>161000250</v>
      </c>
      <c r="E70" s="242">
        <v>45011</v>
      </c>
      <c r="F70" s="240">
        <v>3752</v>
      </c>
      <c r="G70" s="240">
        <v>4288</v>
      </c>
      <c r="H70" s="240">
        <v>3814</v>
      </c>
    </row>
    <row r="71" spans="1:8" s="241" customFormat="1" x14ac:dyDescent="0.2">
      <c r="A71" s="237" t="s">
        <v>220</v>
      </c>
      <c r="B71" s="239">
        <v>3597.81</v>
      </c>
      <c r="C71" s="239">
        <v>3597.81</v>
      </c>
      <c r="D71" s="237">
        <v>161001102</v>
      </c>
      <c r="E71" s="242">
        <v>45011</v>
      </c>
      <c r="F71" s="240">
        <v>4108</v>
      </c>
      <c r="G71" s="240">
        <v>4404</v>
      </c>
      <c r="H71" s="240">
        <v>3940</v>
      </c>
    </row>
    <row r="72" spans="1:8" s="241" customFormat="1" x14ac:dyDescent="0.2">
      <c r="A72" s="237" t="s">
        <v>220</v>
      </c>
      <c r="B72" s="239">
        <v>3596</v>
      </c>
      <c r="C72" s="239">
        <v>3596</v>
      </c>
      <c r="D72" s="237">
        <v>161010407</v>
      </c>
      <c r="E72" s="242">
        <v>45011</v>
      </c>
      <c r="F72" s="240">
        <v>3920</v>
      </c>
      <c r="G72" s="240">
        <v>4471</v>
      </c>
      <c r="H72" s="240">
        <v>3959</v>
      </c>
    </row>
    <row r="73" spans="1:8" s="241" customFormat="1" x14ac:dyDescent="0.2">
      <c r="A73" s="237" t="s">
        <v>220</v>
      </c>
      <c r="B73" s="239">
        <v>3624.29</v>
      </c>
      <c r="C73" s="239">
        <v>3624.29</v>
      </c>
      <c r="D73" s="237">
        <v>161010408</v>
      </c>
      <c r="E73" s="242">
        <v>45011</v>
      </c>
      <c r="F73" s="240">
        <v>3920</v>
      </c>
      <c r="G73" s="240">
        <v>4506</v>
      </c>
      <c r="H73" s="240">
        <v>4008</v>
      </c>
    </row>
    <row r="74" spans="1:8" s="241" customFormat="1" x14ac:dyDescent="0.2">
      <c r="A74" s="237" t="s">
        <v>219</v>
      </c>
      <c r="B74" s="239">
        <v>1036.1500000000001</v>
      </c>
      <c r="C74" s="239">
        <v>1036.1500000000001</v>
      </c>
      <c r="D74" s="237" t="s">
        <v>134</v>
      </c>
      <c r="E74" s="242">
        <v>45011</v>
      </c>
      <c r="F74" s="240">
        <v>3908</v>
      </c>
      <c r="G74" s="240">
        <v>4472</v>
      </c>
      <c r="H74" s="240">
        <v>4046</v>
      </c>
    </row>
    <row r="75" spans="1:8" s="241" customFormat="1" x14ac:dyDescent="0.2">
      <c r="A75" s="237" t="s">
        <v>218</v>
      </c>
      <c r="B75" s="239">
        <v>3411.24</v>
      </c>
      <c r="C75" s="239">
        <v>3411.24</v>
      </c>
      <c r="D75" s="237">
        <v>141000002</v>
      </c>
      <c r="E75" s="242">
        <v>45012</v>
      </c>
      <c r="F75" s="240">
        <v>3346</v>
      </c>
      <c r="G75" s="240">
        <v>4404</v>
      </c>
      <c r="H75" s="240">
        <v>3940</v>
      </c>
    </row>
    <row r="76" spans="1:8" s="241" customFormat="1" x14ac:dyDescent="0.2">
      <c r="A76" s="237" t="s">
        <v>220</v>
      </c>
      <c r="B76" s="239">
        <v>3380.46</v>
      </c>
      <c r="C76" s="239">
        <v>3380.46</v>
      </c>
      <c r="D76" s="237">
        <v>161010412</v>
      </c>
      <c r="E76" s="242">
        <v>45012</v>
      </c>
      <c r="F76" s="240">
        <v>3920</v>
      </c>
      <c r="G76" s="240">
        <v>4559</v>
      </c>
      <c r="H76" s="240">
        <v>4077</v>
      </c>
    </row>
    <row r="77" spans="1:8" s="241" customFormat="1" x14ac:dyDescent="0.2">
      <c r="A77" s="237" t="s">
        <v>219</v>
      </c>
      <c r="B77" s="239">
        <v>982.46</v>
      </c>
      <c r="C77" s="239">
        <v>982.46</v>
      </c>
      <c r="D77" s="237" t="s">
        <v>134</v>
      </c>
      <c r="E77" s="242">
        <v>45012</v>
      </c>
      <c r="F77" s="240">
        <v>3908</v>
      </c>
      <c r="G77" s="240">
        <v>4470</v>
      </c>
      <c r="H77" s="240">
        <v>4056</v>
      </c>
    </row>
    <row r="78" spans="1:8" s="241" customFormat="1" x14ac:dyDescent="0.2">
      <c r="A78" s="237" t="s">
        <v>220</v>
      </c>
      <c r="B78" s="239">
        <v>3395.9</v>
      </c>
      <c r="C78" s="239">
        <v>3395.9</v>
      </c>
      <c r="D78" s="237">
        <v>161000515</v>
      </c>
      <c r="E78" s="242">
        <v>45013</v>
      </c>
      <c r="F78" s="240">
        <v>4355</v>
      </c>
      <c r="G78" s="240">
        <v>4584</v>
      </c>
      <c r="H78" s="240">
        <v>4068</v>
      </c>
    </row>
    <row r="79" spans="1:8" s="241" customFormat="1" x14ac:dyDescent="0.2">
      <c r="A79" s="237" t="s">
        <v>220</v>
      </c>
      <c r="B79" s="239">
        <v>3932.26</v>
      </c>
      <c r="C79" s="239">
        <v>3932.26</v>
      </c>
      <c r="D79" s="237">
        <v>161001104</v>
      </c>
      <c r="E79" s="242">
        <v>45013</v>
      </c>
      <c r="F79" s="240">
        <v>4108</v>
      </c>
      <c r="G79" s="240">
        <v>4473</v>
      </c>
      <c r="H79" s="240">
        <v>3972</v>
      </c>
    </row>
    <row r="80" spans="1:8" s="241" customFormat="1" x14ac:dyDescent="0.2">
      <c r="A80" s="237" t="s">
        <v>220</v>
      </c>
      <c r="B80" s="239">
        <v>3418.62</v>
      </c>
      <c r="C80" s="239">
        <v>3418.62</v>
      </c>
      <c r="D80" s="237">
        <v>161010415</v>
      </c>
      <c r="E80" s="242">
        <v>45013</v>
      </c>
      <c r="F80" s="240">
        <v>3920</v>
      </c>
      <c r="G80" s="240">
        <v>4578</v>
      </c>
      <c r="H80" s="240">
        <v>4084</v>
      </c>
    </row>
    <row r="81" spans="1:8" s="241" customFormat="1" x14ac:dyDescent="0.2">
      <c r="A81" s="237" t="s">
        <v>219</v>
      </c>
      <c r="B81" s="239">
        <v>813.96</v>
      </c>
      <c r="C81" s="239">
        <v>813.96</v>
      </c>
      <c r="D81" s="237" t="s">
        <v>134</v>
      </c>
      <c r="E81" s="242">
        <v>45013</v>
      </c>
      <c r="F81" s="240">
        <v>3908</v>
      </c>
      <c r="G81" s="240">
        <v>4351</v>
      </c>
      <c r="H81" s="240">
        <v>3906</v>
      </c>
    </row>
    <row r="82" spans="1:8" s="241" customFormat="1" x14ac:dyDescent="0.2">
      <c r="A82" s="237" t="s">
        <v>218</v>
      </c>
      <c r="B82" s="239">
        <v>3709.69</v>
      </c>
      <c r="C82" s="239">
        <v>3709.69</v>
      </c>
      <c r="D82" s="237">
        <v>161000011</v>
      </c>
      <c r="E82" s="242">
        <v>45014</v>
      </c>
      <c r="F82" s="240">
        <v>3346</v>
      </c>
      <c r="G82" s="240">
        <v>4406</v>
      </c>
      <c r="H82" s="240">
        <v>3938</v>
      </c>
    </row>
    <row r="83" spans="1:8" s="241" customFormat="1" x14ac:dyDescent="0.2">
      <c r="A83" s="237" t="s">
        <v>220</v>
      </c>
      <c r="B83" s="239">
        <v>3574.18</v>
      </c>
      <c r="C83" s="239">
        <v>3574.18</v>
      </c>
      <c r="D83" s="237">
        <v>161001105</v>
      </c>
      <c r="E83" s="242">
        <v>45014</v>
      </c>
      <c r="F83" s="240">
        <v>4108</v>
      </c>
      <c r="G83" s="240">
        <v>4469</v>
      </c>
      <c r="H83" s="240">
        <v>3970</v>
      </c>
    </row>
    <row r="84" spans="1:8" s="241" customFormat="1" x14ac:dyDescent="0.2">
      <c r="A84" s="237" t="s">
        <v>220</v>
      </c>
      <c r="B84" s="239">
        <v>3709.06</v>
      </c>
      <c r="C84" s="239">
        <v>3709.06</v>
      </c>
      <c r="D84" s="237">
        <v>161010424</v>
      </c>
      <c r="E84" s="242">
        <v>45014</v>
      </c>
      <c r="F84" s="240">
        <v>3920</v>
      </c>
      <c r="G84" s="240">
        <v>4558</v>
      </c>
      <c r="H84" s="240">
        <v>4058</v>
      </c>
    </row>
    <row r="85" spans="1:8" s="241" customFormat="1" x14ac:dyDescent="0.2">
      <c r="A85" s="237" t="s">
        <v>219</v>
      </c>
      <c r="B85" s="239">
        <v>702.41</v>
      </c>
      <c r="C85" s="239">
        <v>702.41</v>
      </c>
      <c r="D85" s="237" t="s">
        <v>134</v>
      </c>
      <c r="E85" s="242">
        <v>45014</v>
      </c>
      <c r="F85" s="240">
        <v>3908</v>
      </c>
      <c r="G85" s="240">
        <v>4424</v>
      </c>
      <c r="H85" s="240">
        <v>3964</v>
      </c>
    </row>
    <row r="86" spans="1:8" s="241" customFormat="1" x14ac:dyDescent="0.2">
      <c r="A86" s="237" t="s">
        <v>220</v>
      </c>
      <c r="B86" s="239">
        <v>3656.55</v>
      </c>
      <c r="C86" s="239">
        <v>3656.55</v>
      </c>
      <c r="D86" s="237">
        <v>161001107</v>
      </c>
      <c r="E86" s="242">
        <v>45015</v>
      </c>
      <c r="F86" s="240">
        <v>4108</v>
      </c>
      <c r="G86" s="240">
        <v>4412</v>
      </c>
      <c r="H86" s="240">
        <v>3926</v>
      </c>
    </row>
    <row r="87" spans="1:8" s="241" customFormat="1" x14ac:dyDescent="0.2">
      <c r="A87" s="237" t="s">
        <v>219</v>
      </c>
      <c r="B87" s="239">
        <v>751.54</v>
      </c>
      <c r="C87" s="239">
        <v>751.54</v>
      </c>
      <c r="D87" s="237" t="s">
        <v>134</v>
      </c>
      <c r="E87" s="242">
        <v>45015</v>
      </c>
      <c r="F87" s="240">
        <v>3908</v>
      </c>
      <c r="G87" s="240">
        <v>4425</v>
      </c>
      <c r="H87" s="240">
        <v>3970</v>
      </c>
    </row>
    <row r="88" spans="1:8" s="241" customFormat="1" x14ac:dyDescent="0.2">
      <c r="A88" s="237" t="s">
        <v>219</v>
      </c>
      <c r="B88" s="239">
        <v>615.14</v>
      </c>
      <c r="C88" s="239">
        <v>615.14</v>
      </c>
      <c r="D88" s="237" t="s">
        <v>134</v>
      </c>
      <c r="E88" s="242">
        <v>45016</v>
      </c>
      <c r="F88" s="240">
        <v>3908</v>
      </c>
      <c r="G88" s="240">
        <v>4431</v>
      </c>
      <c r="H88" s="240">
        <v>3980</v>
      </c>
    </row>
    <row r="89" spans="1:8" s="246" customFormat="1" x14ac:dyDescent="0.2">
      <c r="A89" s="243" t="s">
        <v>321</v>
      </c>
      <c r="B89" s="244" t="s">
        <v>320</v>
      </c>
      <c r="C89" s="245">
        <f>SUM(C2:C88)</f>
        <v>240349.80999999994</v>
      </c>
      <c r="D89" s="244" t="s">
        <v>320</v>
      </c>
      <c r="E89" s="244" t="s">
        <v>320</v>
      </c>
      <c r="F89" s="243">
        <f>(SUMPRODUCT($C$2:$C$88,F2:F88)/$C$89)</f>
        <v>3849.6789502350771</v>
      </c>
      <c r="G89" s="243">
        <f t="shared" ref="G89" si="0">ROUND(SUMPRODUCT($C$2:$C$88,G2:G88)/$C$89,0)</f>
        <v>4401</v>
      </c>
      <c r="H89" s="243">
        <f>SUMPRODUCT($C$2:$C$88,H2:H88)/$C$89</f>
        <v>3925.2635246518416</v>
      </c>
    </row>
  </sheetData>
  <autoFilter ref="A1:H88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SheetLayoutView="100" workbookViewId="0">
      <pane ySplit="1" topLeftCell="A2" activePane="bottomLeft" state="frozen"/>
      <selection activeCell="H272" sqref="H272"/>
      <selection pane="bottomLeft" activeCell="H272" sqref="H272"/>
    </sheetView>
  </sheetViews>
  <sheetFormatPr defaultColWidth="9.33203125" defaultRowHeight="12.75" x14ac:dyDescent="0.2"/>
  <cols>
    <col min="1" max="1" width="59.1640625" style="247" customWidth="1"/>
    <col min="2" max="3" width="13.6640625" style="247" customWidth="1"/>
    <col min="4" max="4" width="11.6640625" style="247" bestFit="1" customWidth="1"/>
    <col min="5" max="5" width="12" style="247" bestFit="1" customWidth="1"/>
    <col min="6" max="6" width="9.83203125" style="247" customWidth="1"/>
    <col min="7" max="8" width="11.5" style="247" customWidth="1"/>
    <col min="9" max="16384" width="9.33203125" style="247"/>
  </cols>
  <sheetData>
    <row r="1" spans="1:8" s="236" customFormat="1" ht="51" x14ac:dyDescent="0.2">
      <c r="A1" s="234" t="s">
        <v>315</v>
      </c>
      <c r="B1" s="234" t="s">
        <v>316</v>
      </c>
      <c r="C1" s="234" t="s">
        <v>317</v>
      </c>
      <c r="D1" s="234" t="s">
        <v>116</v>
      </c>
      <c r="E1" s="234" t="s">
        <v>318</v>
      </c>
      <c r="F1" s="235" t="s">
        <v>118</v>
      </c>
      <c r="G1" s="235" t="s">
        <v>119</v>
      </c>
      <c r="H1" s="235" t="s">
        <v>120</v>
      </c>
    </row>
    <row r="2" spans="1:8" s="241" customFormat="1" x14ac:dyDescent="0.2">
      <c r="A2" s="237" t="s">
        <v>323</v>
      </c>
      <c r="B2" s="238" t="s">
        <v>320</v>
      </c>
      <c r="C2" s="239">
        <v>49643.93</v>
      </c>
      <c r="D2" s="238" t="s">
        <v>320</v>
      </c>
      <c r="E2" s="238" t="s">
        <v>320</v>
      </c>
      <c r="F2" s="240">
        <v>5093</v>
      </c>
      <c r="G2" s="240">
        <v>5093</v>
      </c>
      <c r="H2" s="240">
        <v>4657</v>
      </c>
    </row>
    <row r="3" spans="1:8" s="241" customFormat="1" x14ac:dyDescent="0.2">
      <c r="A3" s="237" t="s">
        <v>268</v>
      </c>
      <c r="B3" s="239">
        <v>65.25</v>
      </c>
      <c r="C3" s="239">
        <v>65.25</v>
      </c>
      <c r="D3" s="237">
        <v>482000159</v>
      </c>
      <c r="E3" s="242">
        <v>44783</v>
      </c>
      <c r="F3" s="240">
        <v>5181</v>
      </c>
      <c r="G3" s="240">
        <v>5181</v>
      </c>
      <c r="H3" s="240">
        <v>4643</v>
      </c>
    </row>
    <row r="4" spans="1:8" s="241" customFormat="1" x14ac:dyDescent="0.2">
      <c r="A4" s="237" t="s">
        <v>268</v>
      </c>
      <c r="B4" s="239">
        <v>65.800000000000011</v>
      </c>
      <c r="C4" s="239">
        <v>65.800000000000011</v>
      </c>
      <c r="D4" s="237">
        <v>482000283</v>
      </c>
      <c r="E4" s="242">
        <v>44830</v>
      </c>
      <c r="F4" s="240">
        <v>5169</v>
      </c>
      <c r="G4" s="240">
        <v>5169</v>
      </c>
      <c r="H4" s="240">
        <v>4890</v>
      </c>
    </row>
    <row r="5" spans="1:8" s="241" customFormat="1" x14ac:dyDescent="0.2">
      <c r="A5" s="237" t="s">
        <v>268</v>
      </c>
      <c r="B5" s="239">
        <v>64.05</v>
      </c>
      <c r="C5" s="239">
        <v>64.05</v>
      </c>
      <c r="D5" s="237">
        <v>482000371</v>
      </c>
      <c r="E5" s="242">
        <v>44857</v>
      </c>
      <c r="F5" s="240">
        <v>5496</v>
      </c>
      <c r="G5" s="240">
        <v>5496</v>
      </c>
      <c r="H5" s="240">
        <v>4811</v>
      </c>
    </row>
    <row r="6" spans="1:8" s="241" customFormat="1" x14ac:dyDescent="0.2">
      <c r="A6" s="237" t="s">
        <v>268</v>
      </c>
      <c r="B6" s="239">
        <v>60.55</v>
      </c>
      <c r="C6" s="239">
        <v>60.55</v>
      </c>
      <c r="D6" s="237">
        <v>482000408</v>
      </c>
      <c r="E6" s="242">
        <v>44874</v>
      </c>
      <c r="F6" s="240">
        <v>5132</v>
      </c>
      <c r="G6" s="240">
        <v>5132</v>
      </c>
      <c r="H6" s="240">
        <v>4811</v>
      </c>
    </row>
    <row r="7" spans="1:8" s="241" customFormat="1" x14ac:dyDescent="0.2">
      <c r="A7" s="237" t="s">
        <v>268</v>
      </c>
      <c r="B7" s="239">
        <v>130.30000000000001</v>
      </c>
      <c r="C7" s="239">
        <v>130.30000000000001</v>
      </c>
      <c r="D7" s="237">
        <v>482000468</v>
      </c>
      <c r="E7" s="242">
        <v>44906</v>
      </c>
      <c r="F7" s="240">
        <v>4960</v>
      </c>
      <c r="G7" s="240">
        <v>4960</v>
      </c>
      <c r="H7" s="240">
        <v>4658</v>
      </c>
    </row>
    <row r="8" spans="1:8" s="241" customFormat="1" x14ac:dyDescent="0.2">
      <c r="A8" s="237" t="s">
        <v>268</v>
      </c>
      <c r="B8" s="239">
        <v>130.70000000000002</v>
      </c>
      <c r="C8" s="239">
        <v>130.70000000000002</v>
      </c>
      <c r="D8" s="237">
        <v>482000495</v>
      </c>
      <c r="E8" s="242">
        <v>44924</v>
      </c>
      <c r="F8" s="240">
        <v>5001</v>
      </c>
      <c r="G8" s="240">
        <v>5001</v>
      </c>
      <c r="H8" s="240">
        <v>4645</v>
      </c>
    </row>
    <row r="9" spans="1:8" s="241" customFormat="1" x14ac:dyDescent="0.2">
      <c r="A9" s="237" t="s">
        <v>268</v>
      </c>
      <c r="B9" s="239">
        <v>64</v>
      </c>
      <c r="C9" s="239">
        <v>64</v>
      </c>
      <c r="D9" s="237">
        <v>482000502</v>
      </c>
      <c r="E9" s="242">
        <v>44930</v>
      </c>
      <c r="F9" s="240">
        <v>5092</v>
      </c>
      <c r="G9" s="240">
        <v>5092</v>
      </c>
      <c r="H9" s="240">
        <v>4657</v>
      </c>
    </row>
    <row r="10" spans="1:8" s="246" customFormat="1" x14ac:dyDescent="0.2">
      <c r="A10" s="243" t="s">
        <v>321</v>
      </c>
      <c r="B10" s="244" t="s">
        <v>320</v>
      </c>
      <c r="C10" s="245">
        <f>SUM(C2:C9)</f>
        <v>50224.580000000009</v>
      </c>
      <c r="D10" s="244" t="s">
        <v>320</v>
      </c>
      <c r="E10" s="244" t="s">
        <v>320</v>
      </c>
      <c r="F10" s="243">
        <f>ROUND(SUMPRODUCT($C$2:$C$9,F2:F9)/$C$10,0)</f>
        <v>5093</v>
      </c>
      <c r="G10" s="243">
        <f t="shared" ref="G10" si="0">ROUND(SUMPRODUCT($C$2:$C$9,G2:G9)/$C$10,0)</f>
        <v>5093</v>
      </c>
      <c r="H10" s="243">
        <f>SUMPRODUCT($C$2:$C$9,H2:H9)/$C$10</f>
        <v>4657.6404871877467</v>
      </c>
    </row>
    <row r="12" spans="1:8" x14ac:dyDescent="0.2">
      <c r="C12" s="248"/>
    </row>
  </sheetData>
  <autoFilter ref="A1:H9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view="pageBreakPreview" zoomScaleSheetLayoutView="100" workbookViewId="0">
      <pane ySplit="1" topLeftCell="A191" activePane="bottomLeft" state="frozen"/>
      <selection pane="bottomLeft" activeCell="A2" sqref="A2"/>
    </sheetView>
  </sheetViews>
  <sheetFormatPr defaultColWidth="9.33203125" defaultRowHeight="12.75" x14ac:dyDescent="0.2"/>
  <cols>
    <col min="1" max="1" width="59.1640625" style="256" customWidth="1"/>
    <col min="2" max="3" width="13.6640625" style="256" customWidth="1"/>
    <col min="4" max="4" width="11.6640625" style="256" bestFit="1" customWidth="1"/>
    <col min="5" max="5" width="12" style="256" bestFit="1" customWidth="1"/>
    <col min="6" max="6" width="9.83203125" style="256" customWidth="1"/>
    <col min="7" max="8" width="11.5" style="256" customWidth="1"/>
    <col min="9" max="16384" width="9.33203125" style="256"/>
  </cols>
  <sheetData>
    <row r="1" spans="1:8" s="250" customFormat="1" ht="51" x14ac:dyDescent="0.2">
      <c r="A1" s="234" t="s">
        <v>315</v>
      </c>
      <c r="B1" s="234" t="s">
        <v>316</v>
      </c>
      <c r="C1" s="234" t="s">
        <v>317</v>
      </c>
      <c r="D1" s="234" t="s">
        <v>116</v>
      </c>
      <c r="E1" s="234" t="s">
        <v>318</v>
      </c>
      <c r="F1" s="235" t="s">
        <v>118</v>
      </c>
      <c r="G1" s="235" t="s">
        <v>119</v>
      </c>
      <c r="H1" s="235" t="s">
        <v>120</v>
      </c>
    </row>
    <row r="2" spans="1:8" s="252" customFormat="1" x14ac:dyDescent="0.2">
      <c r="A2" s="237" t="s">
        <v>319</v>
      </c>
      <c r="B2" s="238" t="s">
        <v>320</v>
      </c>
      <c r="C2" s="239">
        <v>48948.940000000031</v>
      </c>
      <c r="D2" s="238" t="s">
        <v>320</v>
      </c>
      <c r="E2" s="238" t="s">
        <v>320</v>
      </c>
      <c r="F2" s="251">
        <v>4006</v>
      </c>
      <c r="G2" s="251">
        <v>3387</v>
      </c>
      <c r="H2" s="251">
        <v>3081</v>
      </c>
    </row>
    <row r="3" spans="1:8" s="252" customFormat="1" x14ac:dyDescent="0.2">
      <c r="A3" s="237" t="s">
        <v>305</v>
      </c>
      <c r="B3" s="239">
        <v>4071.56</v>
      </c>
      <c r="C3" s="239">
        <v>4099.05</v>
      </c>
      <c r="D3" s="237">
        <v>262001548</v>
      </c>
      <c r="E3" s="242">
        <v>44956</v>
      </c>
      <c r="F3" s="251">
        <v>4438</v>
      </c>
      <c r="G3" s="251">
        <v>3200</v>
      </c>
      <c r="H3" s="251">
        <v>2891</v>
      </c>
    </row>
    <row r="4" spans="1:8" s="252" customFormat="1" x14ac:dyDescent="0.2">
      <c r="A4" s="237" t="s">
        <v>305</v>
      </c>
      <c r="B4" s="239">
        <v>4075.42</v>
      </c>
      <c r="C4" s="239">
        <v>4059.9</v>
      </c>
      <c r="D4" s="237">
        <v>262001549</v>
      </c>
      <c r="E4" s="242">
        <v>44957</v>
      </c>
      <c r="F4" s="251">
        <v>5041</v>
      </c>
      <c r="G4" s="251">
        <v>3858</v>
      </c>
      <c r="H4" s="251">
        <v>3766</v>
      </c>
    </row>
    <row r="5" spans="1:8" s="252" customFormat="1" x14ac:dyDescent="0.2">
      <c r="A5" s="237" t="s">
        <v>302</v>
      </c>
      <c r="B5" s="239">
        <v>4070.06</v>
      </c>
      <c r="C5" s="239">
        <v>4053.89</v>
      </c>
      <c r="D5" s="237">
        <v>262002487</v>
      </c>
      <c r="E5" s="242">
        <v>44957</v>
      </c>
      <c r="F5" s="251">
        <v>3765</v>
      </c>
      <c r="G5" s="251">
        <v>3353</v>
      </c>
      <c r="H5" s="251">
        <v>3010</v>
      </c>
    </row>
    <row r="6" spans="1:8" s="252" customFormat="1" x14ac:dyDescent="0.2">
      <c r="A6" s="237" t="s">
        <v>140</v>
      </c>
      <c r="B6" s="239">
        <v>4054.74</v>
      </c>
      <c r="C6" s="239">
        <v>3851.34</v>
      </c>
      <c r="D6" s="237">
        <v>161001369</v>
      </c>
      <c r="E6" s="242">
        <v>44958</v>
      </c>
      <c r="F6" s="251">
        <v>4722</v>
      </c>
      <c r="G6" s="251">
        <v>3517</v>
      </c>
      <c r="H6" s="251">
        <v>3210</v>
      </c>
    </row>
    <row r="7" spans="1:8" s="252" customFormat="1" x14ac:dyDescent="0.2">
      <c r="A7" s="237" t="s">
        <v>225</v>
      </c>
      <c r="B7" s="239">
        <v>3919.2</v>
      </c>
      <c r="C7" s="239">
        <v>3852.76</v>
      </c>
      <c r="D7" s="237">
        <v>161004007</v>
      </c>
      <c r="E7" s="242">
        <v>44958</v>
      </c>
      <c r="F7" s="251">
        <v>3850</v>
      </c>
      <c r="G7" s="251">
        <v>3896</v>
      </c>
      <c r="H7" s="251">
        <v>3606</v>
      </c>
    </row>
    <row r="8" spans="1:8" s="252" customFormat="1" x14ac:dyDescent="0.2">
      <c r="A8" s="237" t="s">
        <v>135</v>
      </c>
      <c r="B8" s="239">
        <v>62.1</v>
      </c>
      <c r="C8" s="239">
        <v>61.99</v>
      </c>
      <c r="D8" s="237" t="s">
        <v>134</v>
      </c>
      <c r="E8" s="242">
        <v>44958</v>
      </c>
      <c r="F8" s="251">
        <v>4543</v>
      </c>
      <c r="G8" s="251">
        <v>3349</v>
      </c>
      <c r="H8" s="251">
        <v>3069</v>
      </c>
    </row>
    <row r="9" spans="1:8" s="252" customFormat="1" x14ac:dyDescent="0.2">
      <c r="A9" s="237" t="s">
        <v>136</v>
      </c>
      <c r="B9" s="239">
        <v>937.23</v>
      </c>
      <c r="C9" s="239">
        <v>940.43</v>
      </c>
      <c r="D9" s="237" t="s">
        <v>134</v>
      </c>
      <c r="E9" s="242">
        <v>44958</v>
      </c>
      <c r="F9" s="251">
        <v>3850</v>
      </c>
      <c r="G9" s="251">
        <v>3142</v>
      </c>
      <c r="H9" s="251">
        <v>2853</v>
      </c>
    </row>
    <row r="10" spans="1:8" s="252" customFormat="1" x14ac:dyDescent="0.2">
      <c r="A10" s="237" t="s">
        <v>136</v>
      </c>
      <c r="B10" s="239">
        <v>642.61</v>
      </c>
      <c r="C10" s="239">
        <v>644.91</v>
      </c>
      <c r="D10" s="237" t="s">
        <v>134</v>
      </c>
      <c r="E10" s="242">
        <v>44958</v>
      </c>
      <c r="F10" s="251">
        <v>3850</v>
      </c>
      <c r="G10" s="251">
        <v>3142</v>
      </c>
      <c r="H10" s="251">
        <v>2853</v>
      </c>
    </row>
    <row r="11" spans="1:8" s="252" customFormat="1" x14ac:dyDescent="0.2">
      <c r="A11" s="237" t="s">
        <v>137</v>
      </c>
      <c r="B11" s="239">
        <v>617.38</v>
      </c>
      <c r="C11" s="239">
        <v>618.72</v>
      </c>
      <c r="D11" s="237" t="s">
        <v>134</v>
      </c>
      <c r="E11" s="242">
        <v>44958</v>
      </c>
      <c r="F11" s="251">
        <v>4223</v>
      </c>
      <c r="G11" s="251">
        <v>3220</v>
      </c>
      <c r="H11" s="251">
        <v>2932</v>
      </c>
    </row>
    <row r="12" spans="1:8" s="252" customFormat="1" x14ac:dyDescent="0.2">
      <c r="A12" s="237" t="s">
        <v>259</v>
      </c>
      <c r="B12" s="239">
        <v>3932.05</v>
      </c>
      <c r="C12" s="239">
        <v>3932.05</v>
      </c>
      <c r="D12" s="237">
        <v>161000330</v>
      </c>
      <c r="E12" s="242">
        <v>44959</v>
      </c>
      <c r="F12" s="251">
        <v>4150</v>
      </c>
      <c r="G12" s="251">
        <v>4528</v>
      </c>
      <c r="H12" s="251">
        <v>4140</v>
      </c>
    </row>
    <row r="13" spans="1:8" s="252" customFormat="1" x14ac:dyDescent="0.2">
      <c r="A13" s="237" t="s">
        <v>140</v>
      </c>
      <c r="B13" s="239">
        <v>4032</v>
      </c>
      <c r="C13" s="239">
        <v>3798.8</v>
      </c>
      <c r="D13" s="237">
        <v>161001370</v>
      </c>
      <c r="E13" s="242">
        <v>44959</v>
      </c>
      <c r="F13" s="251">
        <v>4457</v>
      </c>
      <c r="G13" s="251">
        <v>3499</v>
      </c>
      <c r="H13" s="251">
        <v>3180</v>
      </c>
    </row>
    <row r="14" spans="1:8" s="252" customFormat="1" x14ac:dyDescent="0.2">
      <c r="A14" s="237" t="s">
        <v>225</v>
      </c>
      <c r="B14" s="239">
        <v>3840.48</v>
      </c>
      <c r="C14" s="239">
        <v>3574.82</v>
      </c>
      <c r="D14" s="237">
        <v>161004008</v>
      </c>
      <c r="E14" s="242">
        <v>44959</v>
      </c>
      <c r="F14" s="251">
        <v>3659</v>
      </c>
      <c r="G14" s="251">
        <v>4131</v>
      </c>
      <c r="H14" s="251">
        <v>3912</v>
      </c>
    </row>
    <row r="15" spans="1:8" s="252" customFormat="1" x14ac:dyDescent="0.2">
      <c r="A15" s="237" t="s">
        <v>135</v>
      </c>
      <c r="B15" s="239">
        <v>61.07</v>
      </c>
      <c r="C15" s="239">
        <v>61.05</v>
      </c>
      <c r="D15" s="237" t="s">
        <v>134</v>
      </c>
      <c r="E15" s="242">
        <v>44959</v>
      </c>
      <c r="F15" s="251">
        <v>4093</v>
      </c>
      <c r="G15" s="251">
        <v>3239</v>
      </c>
      <c r="H15" s="251">
        <v>2962</v>
      </c>
    </row>
    <row r="16" spans="1:8" s="252" customFormat="1" x14ac:dyDescent="0.2">
      <c r="A16" s="237" t="s">
        <v>136</v>
      </c>
      <c r="B16" s="239">
        <v>872.61</v>
      </c>
      <c r="C16" s="239">
        <v>874.66</v>
      </c>
      <c r="D16" s="237" t="s">
        <v>134</v>
      </c>
      <c r="E16" s="242">
        <v>44959</v>
      </c>
      <c r="F16" s="251">
        <v>3850</v>
      </c>
      <c r="G16" s="251">
        <v>3625</v>
      </c>
      <c r="H16" s="251">
        <v>3367</v>
      </c>
    </row>
    <row r="17" spans="1:8" s="252" customFormat="1" x14ac:dyDescent="0.2">
      <c r="A17" s="237" t="s">
        <v>136</v>
      </c>
      <c r="B17" s="239">
        <v>846.37</v>
      </c>
      <c r="C17" s="239">
        <v>847.79</v>
      </c>
      <c r="D17" s="237" t="s">
        <v>134</v>
      </c>
      <c r="E17" s="242">
        <v>44959</v>
      </c>
      <c r="F17" s="251">
        <v>3850</v>
      </c>
      <c r="G17" s="251">
        <v>3625</v>
      </c>
      <c r="H17" s="251">
        <v>3367</v>
      </c>
    </row>
    <row r="18" spans="1:8" s="252" customFormat="1" x14ac:dyDescent="0.2">
      <c r="A18" s="237" t="s">
        <v>137</v>
      </c>
      <c r="B18" s="239">
        <v>809.56</v>
      </c>
      <c r="C18" s="239">
        <v>812.34</v>
      </c>
      <c r="D18" s="237" t="s">
        <v>134</v>
      </c>
      <c r="E18" s="242">
        <v>44959</v>
      </c>
      <c r="F18" s="251">
        <v>3904</v>
      </c>
      <c r="G18" s="251">
        <v>3601</v>
      </c>
      <c r="H18" s="251">
        <v>3283</v>
      </c>
    </row>
    <row r="19" spans="1:8" s="252" customFormat="1" x14ac:dyDescent="0.2">
      <c r="A19" s="237" t="s">
        <v>225</v>
      </c>
      <c r="B19" s="239">
        <v>4094.6</v>
      </c>
      <c r="C19" s="239">
        <v>4052.57</v>
      </c>
      <c r="D19" s="237">
        <v>161004009</v>
      </c>
      <c r="E19" s="242">
        <v>44960</v>
      </c>
      <c r="F19" s="251">
        <v>2940</v>
      </c>
      <c r="G19" s="251">
        <v>3577</v>
      </c>
      <c r="H19" s="251">
        <v>3240</v>
      </c>
    </row>
    <row r="20" spans="1:8" s="252" customFormat="1" x14ac:dyDescent="0.2">
      <c r="A20" s="237" t="s">
        <v>135</v>
      </c>
      <c r="B20" s="239">
        <v>29.45</v>
      </c>
      <c r="C20" s="239">
        <v>29.41</v>
      </c>
      <c r="D20" s="237" t="s">
        <v>134</v>
      </c>
      <c r="E20" s="242">
        <v>44960</v>
      </c>
      <c r="F20" s="251">
        <v>4273</v>
      </c>
      <c r="G20" s="251">
        <v>3419</v>
      </c>
      <c r="H20" s="251">
        <v>3158</v>
      </c>
    </row>
    <row r="21" spans="1:8" s="252" customFormat="1" x14ac:dyDescent="0.2">
      <c r="A21" s="237" t="s">
        <v>136</v>
      </c>
      <c r="B21" s="239">
        <v>659.96</v>
      </c>
      <c r="C21" s="239">
        <v>661.37</v>
      </c>
      <c r="D21" s="237" t="s">
        <v>134</v>
      </c>
      <c r="E21" s="242">
        <v>44960</v>
      </c>
      <c r="F21" s="251">
        <v>3850</v>
      </c>
      <c r="G21" s="251">
        <v>3714</v>
      </c>
      <c r="H21" s="251">
        <v>3392</v>
      </c>
    </row>
    <row r="22" spans="1:8" s="252" customFormat="1" x14ac:dyDescent="0.2">
      <c r="A22" s="237" t="s">
        <v>136</v>
      </c>
      <c r="B22" s="239">
        <v>651.99</v>
      </c>
      <c r="C22" s="239">
        <v>653.38</v>
      </c>
      <c r="D22" s="237" t="s">
        <v>134</v>
      </c>
      <c r="E22" s="242">
        <v>44960</v>
      </c>
      <c r="F22" s="251">
        <v>3850</v>
      </c>
      <c r="G22" s="251">
        <v>3714</v>
      </c>
      <c r="H22" s="251">
        <v>3392</v>
      </c>
    </row>
    <row r="23" spans="1:8" s="252" customFormat="1" x14ac:dyDescent="0.2">
      <c r="A23" s="237" t="s">
        <v>137</v>
      </c>
      <c r="B23" s="239">
        <v>609.44000000000005</v>
      </c>
      <c r="C23" s="239">
        <v>611.48</v>
      </c>
      <c r="D23" s="237" t="s">
        <v>134</v>
      </c>
      <c r="E23" s="242">
        <v>44960</v>
      </c>
      <c r="F23" s="251">
        <v>4641</v>
      </c>
      <c r="G23" s="251">
        <v>3706</v>
      </c>
      <c r="H23" s="251">
        <v>3395</v>
      </c>
    </row>
    <row r="24" spans="1:8" s="252" customFormat="1" x14ac:dyDescent="0.2">
      <c r="A24" s="237" t="s">
        <v>140</v>
      </c>
      <c r="B24" s="239">
        <v>3988.8</v>
      </c>
      <c r="C24" s="239">
        <v>3623.55</v>
      </c>
      <c r="D24" s="237">
        <v>161001371</v>
      </c>
      <c r="E24" s="242">
        <v>44961</v>
      </c>
      <c r="F24" s="251">
        <v>4755</v>
      </c>
      <c r="G24" s="251">
        <v>2618</v>
      </c>
      <c r="H24" s="251">
        <v>2423</v>
      </c>
    </row>
    <row r="25" spans="1:8" s="252" customFormat="1" x14ac:dyDescent="0.2">
      <c r="A25" s="237" t="s">
        <v>225</v>
      </c>
      <c r="B25" s="239">
        <v>3942.27</v>
      </c>
      <c r="C25" s="239">
        <v>3900.62</v>
      </c>
      <c r="D25" s="237">
        <v>161004010</v>
      </c>
      <c r="E25" s="242">
        <v>44961</v>
      </c>
      <c r="F25" s="251">
        <v>3952</v>
      </c>
      <c r="G25" s="251">
        <v>2459</v>
      </c>
      <c r="H25" s="251">
        <v>2213</v>
      </c>
    </row>
    <row r="26" spans="1:8" s="252" customFormat="1" x14ac:dyDescent="0.2">
      <c r="A26" s="237" t="s">
        <v>276</v>
      </c>
      <c r="B26" s="239">
        <v>4071.67</v>
      </c>
      <c r="C26" s="239">
        <v>4030.02</v>
      </c>
      <c r="D26" s="237">
        <v>162005387</v>
      </c>
      <c r="E26" s="242">
        <v>44961</v>
      </c>
      <c r="F26" s="251">
        <v>3770</v>
      </c>
      <c r="G26" s="251">
        <v>3104</v>
      </c>
      <c r="H26" s="251">
        <v>2802</v>
      </c>
    </row>
    <row r="27" spans="1:8" s="252" customFormat="1" x14ac:dyDescent="0.2">
      <c r="A27" s="237" t="s">
        <v>276</v>
      </c>
      <c r="B27" s="239">
        <v>3824.9</v>
      </c>
      <c r="C27" s="239">
        <v>3832.72</v>
      </c>
      <c r="D27" s="237">
        <v>162005394</v>
      </c>
      <c r="E27" s="242">
        <v>44961</v>
      </c>
      <c r="F27" s="251">
        <v>3705</v>
      </c>
      <c r="G27" s="251">
        <v>3725</v>
      </c>
      <c r="H27" s="251">
        <v>3408</v>
      </c>
    </row>
    <row r="28" spans="1:8" s="252" customFormat="1" x14ac:dyDescent="0.2">
      <c r="A28" s="237" t="s">
        <v>305</v>
      </c>
      <c r="B28" s="239">
        <v>4068.96</v>
      </c>
      <c r="C28" s="239">
        <v>4120.95</v>
      </c>
      <c r="D28" s="237">
        <v>262001551</v>
      </c>
      <c r="E28" s="242">
        <v>44961</v>
      </c>
      <c r="F28" s="251">
        <v>4028</v>
      </c>
      <c r="G28" s="251">
        <v>3295</v>
      </c>
      <c r="H28" s="251">
        <v>3002</v>
      </c>
    </row>
    <row r="29" spans="1:8" s="252" customFormat="1" x14ac:dyDescent="0.2">
      <c r="A29" s="237" t="s">
        <v>304</v>
      </c>
      <c r="B29" s="239">
        <v>3455.16</v>
      </c>
      <c r="C29" s="239">
        <v>3476.48</v>
      </c>
      <c r="D29" s="237">
        <v>462000956</v>
      </c>
      <c r="E29" s="242">
        <v>44961</v>
      </c>
      <c r="F29" s="251">
        <v>3979</v>
      </c>
      <c r="G29" s="251">
        <v>2929</v>
      </c>
      <c r="H29" s="251">
        <v>2690</v>
      </c>
    </row>
    <row r="30" spans="1:8" s="252" customFormat="1" x14ac:dyDescent="0.2">
      <c r="A30" s="237" t="s">
        <v>304</v>
      </c>
      <c r="B30" s="239">
        <v>3555.55</v>
      </c>
      <c r="C30" s="239">
        <v>3299.9</v>
      </c>
      <c r="D30" s="237">
        <v>462000957</v>
      </c>
      <c r="E30" s="242">
        <v>44961</v>
      </c>
      <c r="F30" s="251">
        <v>3989</v>
      </c>
      <c r="G30" s="251">
        <v>4506</v>
      </c>
      <c r="H30" s="251">
        <v>4137</v>
      </c>
    </row>
    <row r="31" spans="1:8" s="252" customFormat="1" x14ac:dyDescent="0.2">
      <c r="A31" s="237" t="s">
        <v>135</v>
      </c>
      <c r="B31" s="239">
        <v>122.33</v>
      </c>
      <c r="C31" s="239">
        <v>122.52</v>
      </c>
      <c r="D31" s="237" t="s">
        <v>134</v>
      </c>
      <c r="E31" s="242">
        <v>44961</v>
      </c>
      <c r="F31" s="251">
        <v>4268</v>
      </c>
      <c r="G31" s="251">
        <v>3054</v>
      </c>
      <c r="H31" s="251">
        <v>2787</v>
      </c>
    </row>
    <row r="32" spans="1:8" s="252" customFormat="1" x14ac:dyDescent="0.2">
      <c r="A32" s="237" t="s">
        <v>136</v>
      </c>
      <c r="B32" s="239">
        <v>689.04</v>
      </c>
      <c r="C32" s="239">
        <v>691.27</v>
      </c>
      <c r="D32" s="237" t="s">
        <v>134</v>
      </c>
      <c r="E32" s="242">
        <v>44961</v>
      </c>
      <c r="F32" s="251">
        <v>4416</v>
      </c>
      <c r="G32" s="251">
        <v>3072</v>
      </c>
      <c r="H32" s="251">
        <v>2804</v>
      </c>
    </row>
    <row r="33" spans="1:8" s="252" customFormat="1" x14ac:dyDescent="0.2">
      <c r="A33" s="237" t="s">
        <v>136</v>
      </c>
      <c r="B33" s="239">
        <v>751.57</v>
      </c>
      <c r="C33" s="239">
        <v>753.16</v>
      </c>
      <c r="D33" s="237" t="s">
        <v>134</v>
      </c>
      <c r="E33" s="242">
        <v>44961</v>
      </c>
      <c r="F33" s="251">
        <v>4416</v>
      </c>
      <c r="G33" s="251">
        <v>3072</v>
      </c>
      <c r="H33" s="251">
        <v>2804</v>
      </c>
    </row>
    <row r="34" spans="1:8" s="252" customFormat="1" x14ac:dyDescent="0.2">
      <c r="A34" s="237" t="s">
        <v>137</v>
      </c>
      <c r="B34" s="239">
        <v>814.1</v>
      </c>
      <c r="C34" s="239">
        <v>816.32</v>
      </c>
      <c r="D34" s="237" t="s">
        <v>134</v>
      </c>
      <c r="E34" s="242">
        <v>44961</v>
      </c>
      <c r="F34" s="251">
        <v>4528</v>
      </c>
      <c r="G34" s="251">
        <v>3086</v>
      </c>
      <c r="H34" s="251">
        <v>2854</v>
      </c>
    </row>
    <row r="35" spans="1:8" s="252" customFormat="1" x14ac:dyDescent="0.2">
      <c r="A35" s="237" t="s">
        <v>140</v>
      </c>
      <c r="B35" s="239">
        <v>4034.2</v>
      </c>
      <c r="C35" s="239">
        <v>3794.39</v>
      </c>
      <c r="D35" s="237">
        <v>161001372</v>
      </c>
      <c r="E35" s="242">
        <v>44962</v>
      </c>
      <c r="F35" s="251">
        <v>4884</v>
      </c>
      <c r="G35" s="251">
        <v>3448</v>
      </c>
      <c r="H35" s="251">
        <v>3143</v>
      </c>
    </row>
    <row r="36" spans="1:8" s="252" customFormat="1" x14ac:dyDescent="0.2">
      <c r="A36" s="237" t="s">
        <v>225</v>
      </c>
      <c r="B36" s="239">
        <v>3867.08</v>
      </c>
      <c r="C36" s="239">
        <v>3827.47</v>
      </c>
      <c r="D36" s="237">
        <v>161004011</v>
      </c>
      <c r="E36" s="242">
        <v>44962</v>
      </c>
      <c r="F36" s="251">
        <v>2744</v>
      </c>
      <c r="G36" s="251">
        <v>2496</v>
      </c>
      <c r="H36" s="251">
        <v>2267</v>
      </c>
    </row>
    <row r="37" spans="1:8" s="252" customFormat="1" x14ac:dyDescent="0.2">
      <c r="A37" s="237" t="s">
        <v>304</v>
      </c>
      <c r="B37" s="239">
        <v>3500.54</v>
      </c>
      <c r="C37" s="239">
        <v>3275.05</v>
      </c>
      <c r="D37" s="237">
        <v>462000959</v>
      </c>
      <c r="E37" s="242">
        <v>44962</v>
      </c>
      <c r="F37" s="251">
        <v>3832</v>
      </c>
      <c r="G37" s="251">
        <v>3350</v>
      </c>
      <c r="H37" s="251">
        <v>3022</v>
      </c>
    </row>
    <row r="38" spans="1:8" s="252" customFormat="1" x14ac:dyDescent="0.2">
      <c r="A38" s="237" t="s">
        <v>135</v>
      </c>
      <c r="B38" s="239">
        <v>280.89</v>
      </c>
      <c r="C38" s="239">
        <v>281.25</v>
      </c>
      <c r="D38" s="237" t="s">
        <v>134</v>
      </c>
      <c r="E38" s="242">
        <v>44962</v>
      </c>
      <c r="F38" s="251">
        <v>4903</v>
      </c>
      <c r="G38" s="251">
        <v>3082</v>
      </c>
      <c r="H38" s="251">
        <v>2965</v>
      </c>
    </row>
    <row r="39" spans="1:8" s="252" customFormat="1" x14ac:dyDescent="0.2">
      <c r="A39" s="237" t="s">
        <v>136</v>
      </c>
      <c r="B39" s="239">
        <v>932.01</v>
      </c>
      <c r="C39" s="239">
        <v>935.82</v>
      </c>
      <c r="D39" s="237" t="s">
        <v>134</v>
      </c>
      <c r="E39" s="242">
        <v>44962</v>
      </c>
      <c r="F39" s="251">
        <v>4307</v>
      </c>
      <c r="G39" s="251">
        <v>3579</v>
      </c>
      <c r="H39" s="251">
        <v>3331</v>
      </c>
    </row>
    <row r="40" spans="1:8" s="252" customFormat="1" x14ac:dyDescent="0.2">
      <c r="A40" s="237" t="s">
        <v>136</v>
      </c>
      <c r="B40" s="239">
        <v>873.05</v>
      </c>
      <c r="C40" s="239">
        <v>875.07</v>
      </c>
      <c r="D40" s="237" t="s">
        <v>134</v>
      </c>
      <c r="E40" s="242">
        <v>44962</v>
      </c>
      <c r="F40" s="251">
        <v>4307</v>
      </c>
      <c r="G40" s="251">
        <v>3579</v>
      </c>
      <c r="H40" s="251">
        <v>3331</v>
      </c>
    </row>
    <row r="41" spans="1:8" s="252" customFormat="1" x14ac:dyDescent="0.2">
      <c r="A41" s="237" t="s">
        <v>137</v>
      </c>
      <c r="B41" s="239">
        <v>932.93</v>
      </c>
      <c r="C41" s="239">
        <v>936.06</v>
      </c>
      <c r="D41" s="237" t="s">
        <v>134</v>
      </c>
      <c r="E41" s="242">
        <v>44962</v>
      </c>
      <c r="F41" s="251">
        <v>4486</v>
      </c>
      <c r="G41" s="251">
        <v>3093</v>
      </c>
      <c r="H41" s="251">
        <v>2844</v>
      </c>
    </row>
    <row r="42" spans="1:8" s="252" customFormat="1" x14ac:dyDescent="0.2">
      <c r="A42" s="237" t="s">
        <v>225</v>
      </c>
      <c r="B42" s="239">
        <v>4075.47</v>
      </c>
      <c r="C42" s="239">
        <v>4059.4</v>
      </c>
      <c r="D42" s="237">
        <v>141000336</v>
      </c>
      <c r="E42" s="242">
        <v>44963</v>
      </c>
      <c r="F42" s="251">
        <v>2691</v>
      </c>
      <c r="G42" s="251">
        <v>2856</v>
      </c>
      <c r="H42" s="251">
        <v>2586</v>
      </c>
    </row>
    <row r="43" spans="1:8" s="252" customFormat="1" x14ac:dyDescent="0.2">
      <c r="A43" s="237" t="s">
        <v>273</v>
      </c>
      <c r="B43" s="239">
        <v>4243.6000000000004</v>
      </c>
      <c r="C43" s="239">
        <v>4230.3500000000004</v>
      </c>
      <c r="D43" s="237">
        <v>161001375</v>
      </c>
      <c r="E43" s="242">
        <v>44963</v>
      </c>
      <c r="F43" s="251">
        <v>3950</v>
      </c>
      <c r="G43" s="251">
        <v>4463</v>
      </c>
      <c r="H43" s="251">
        <v>4094</v>
      </c>
    </row>
    <row r="44" spans="1:8" s="252" customFormat="1" x14ac:dyDescent="0.2">
      <c r="A44" s="237" t="s">
        <v>225</v>
      </c>
      <c r="B44" s="239">
        <v>3933.76</v>
      </c>
      <c r="C44" s="239">
        <v>3921.54</v>
      </c>
      <c r="D44" s="237">
        <v>161004012</v>
      </c>
      <c r="E44" s="242">
        <v>44963</v>
      </c>
      <c r="F44" s="251">
        <v>3168</v>
      </c>
      <c r="G44" s="251">
        <v>3819</v>
      </c>
      <c r="H44" s="251">
        <v>3516</v>
      </c>
    </row>
    <row r="45" spans="1:8" s="252" customFormat="1" x14ac:dyDescent="0.2">
      <c r="A45" s="237" t="s">
        <v>276</v>
      </c>
      <c r="B45" s="239">
        <v>3923.2</v>
      </c>
      <c r="C45" s="239">
        <v>3907.45</v>
      </c>
      <c r="D45" s="237">
        <v>162005401</v>
      </c>
      <c r="E45" s="242">
        <v>44963</v>
      </c>
      <c r="F45" s="251">
        <v>3844</v>
      </c>
      <c r="G45" s="251">
        <v>3514</v>
      </c>
      <c r="H45" s="251">
        <v>3188</v>
      </c>
    </row>
    <row r="46" spans="1:8" s="252" customFormat="1" x14ac:dyDescent="0.2">
      <c r="A46" s="237" t="s">
        <v>276</v>
      </c>
      <c r="B46" s="239">
        <v>3522.61</v>
      </c>
      <c r="C46" s="239">
        <v>3488.17</v>
      </c>
      <c r="D46" s="237">
        <v>162005407</v>
      </c>
      <c r="E46" s="242">
        <v>44963</v>
      </c>
      <c r="F46" s="251">
        <v>3536</v>
      </c>
      <c r="G46" s="251">
        <v>3711</v>
      </c>
      <c r="H46" s="251">
        <v>3329</v>
      </c>
    </row>
    <row r="47" spans="1:8" s="252" customFormat="1" x14ac:dyDescent="0.2">
      <c r="A47" s="237" t="s">
        <v>135</v>
      </c>
      <c r="B47" s="239">
        <v>124.45</v>
      </c>
      <c r="C47" s="239">
        <v>124.57</v>
      </c>
      <c r="D47" s="237" t="s">
        <v>134</v>
      </c>
      <c r="E47" s="242">
        <v>44963</v>
      </c>
      <c r="F47" s="251">
        <v>4093</v>
      </c>
      <c r="G47" s="251">
        <v>2470</v>
      </c>
      <c r="H47" s="251">
        <v>2222</v>
      </c>
    </row>
    <row r="48" spans="1:8" s="252" customFormat="1" x14ac:dyDescent="0.2">
      <c r="A48" s="237" t="s">
        <v>136</v>
      </c>
      <c r="B48" s="239">
        <v>749.24</v>
      </c>
      <c r="C48" s="239">
        <v>751.26</v>
      </c>
      <c r="D48" s="237" t="s">
        <v>134</v>
      </c>
      <c r="E48" s="242">
        <v>44963</v>
      </c>
      <c r="F48" s="251">
        <v>4801</v>
      </c>
      <c r="G48" s="251">
        <v>3087</v>
      </c>
      <c r="H48" s="251">
        <v>2826</v>
      </c>
    </row>
    <row r="49" spans="1:8" s="252" customFormat="1" x14ac:dyDescent="0.2">
      <c r="A49" s="237" t="s">
        <v>136</v>
      </c>
      <c r="B49" s="239">
        <v>1013.25</v>
      </c>
      <c r="C49" s="239">
        <v>1016.18</v>
      </c>
      <c r="D49" s="237" t="s">
        <v>134</v>
      </c>
      <c r="E49" s="242">
        <v>44963</v>
      </c>
      <c r="F49" s="251">
        <v>4801</v>
      </c>
      <c r="G49" s="251">
        <v>3087</v>
      </c>
      <c r="H49" s="251">
        <v>2826</v>
      </c>
    </row>
    <row r="50" spans="1:8" s="252" customFormat="1" x14ac:dyDescent="0.2">
      <c r="A50" s="237" t="s">
        <v>137</v>
      </c>
      <c r="B50" s="239">
        <v>1022.46</v>
      </c>
      <c r="C50" s="239">
        <v>1025.57</v>
      </c>
      <c r="D50" s="237" t="s">
        <v>134</v>
      </c>
      <c r="E50" s="242">
        <v>44963</v>
      </c>
      <c r="F50" s="251">
        <v>3987</v>
      </c>
      <c r="G50" s="251">
        <v>4005</v>
      </c>
      <c r="H50" s="251">
        <v>3689</v>
      </c>
    </row>
    <row r="51" spans="1:8" s="252" customFormat="1" x14ac:dyDescent="0.2">
      <c r="A51" s="237" t="s">
        <v>140</v>
      </c>
      <c r="B51" s="239">
        <v>4264.2</v>
      </c>
      <c r="C51" s="239">
        <v>4123.09</v>
      </c>
      <c r="D51" s="237">
        <v>161001373</v>
      </c>
      <c r="E51" s="242">
        <v>44964</v>
      </c>
      <c r="F51" s="251">
        <v>4569</v>
      </c>
      <c r="G51" s="251">
        <v>3799</v>
      </c>
      <c r="H51" s="251">
        <v>3468</v>
      </c>
    </row>
    <row r="52" spans="1:8" s="252" customFormat="1" x14ac:dyDescent="0.2">
      <c r="A52" s="237" t="s">
        <v>148</v>
      </c>
      <c r="B52" s="239">
        <v>4078.3</v>
      </c>
      <c r="C52" s="239">
        <v>4061.94</v>
      </c>
      <c r="D52" s="237">
        <v>161001814</v>
      </c>
      <c r="E52" s="242">
        <v>44964</v>
      </c>
      <c r="F52" s="251">
        <v>3900</v>
      </c>
      <c r="G52" s="251">
        <v>3943</v>
      </c>
      <c r="H52" s="251">
        <v>3667</v>
      </c>
    </row>
    <row r="53" spans="1:8" s="252" customFormat="1" x14ac:dyDescent="0.2">
      <c r="A53" s="237" t="s">
        <v>225</v>
      </c>
      <c r="B53" s="239">
        <v>4107.3999999999996</v>
      </c>
      <c r="C53" s="239">
        <v>3989.8</v>
      </c>
      <c r="D53" s="237">
        <v>161004013</v>
      </c>
      <c r="E53" s="242">
        <v>44964</v>
      </c>
      <c r="F53" s="251">
        <v>3363</v>
      </c>
      <c r="G53" s="251">
        <v>2829</v>
      </c>
      <c r="H53" s="251">
        <v>2575</v>
      </c>
    </row>
    <row r="54" spans="1:8" s="252" customFormat="1" x14ac:dyDescent="0.2">
      <c r="A54" s="237" t="s">
        <v>153</v>
      </c>
      <c r="B54" s="239">
        <v>3617.48</v>
      </c>
      <c r="C54" s="239">
        <v>3760.63</v>
      </c>
      <c r="D54" s="237">
        <v>161005539</v>
      </c>
      <c r="E54" s="242">
        <v>44964</v>
      </c>
      <c r="F54" s="251">
        <v>3939</v>
      </c>
      <c r="G54" s="251">
        <v>4479</v>
      </c>
      <c r="H54" s="251">
        <v>4073</v>
      </c>
    </row>
    <row r="55" spans="1:8" s="252" customFormat="1" x14ac:dyDescent="0.2">
      <c r="A55" s="237" t="s">
        <v>135</v>
      </c>
      <c r="B55" s="239">
        <v>158.87</v>
      </c>
      <c r="C55" s="239">
        <v>159.11000000000001</v>
      </c>
      <c r="D55" s="237" t="s">
        <v>134</v>
      </c>
      <c r="E55" s="242">
        <v>44964</v>
      </c>
      <c r="F55" s="251">
        <v>3942</v>
      </c>
      <c r="G55" s="251">
        <v>2711</v>
      </c>
      <c r="H55" s="251">
        <v>2478</v>
      </c>
    </row>
    <row r="56" spans="1:8" s="252" customFormat="1" x14ac:dyDescent="0.2">
      <c r="A56" s="237" t="s">
        <v>136</v>
      </c>
      <c r="B56" s="239">
        <v>844.23</v>
      </c>
      <c r="C56" s="239">
        <v>846.21</v>
      </c>
      <c r="D56" s="237" t="s">
        <v>134</v>
      </c>
      <c r="E56" s="242">
        <v>44964</v>
      </c>
      <c r="F56" s="251">
        <v>3914</v>
      </c>
      <c r="G56" s="251">
        <v>3095</v>
      </c>
      <c r="H56" s="251">
        <v>2810</v>
      </c>
    </row>
    <row r="57" spans="1:8" s="252" customFormat="1" x14ac:dyDescent="0.2">
      <c r="A57" s="237" t="s">
        <v>136</v>
      </c>
      <c r="B57" s="239">
        <v>983.08</v>
      </c>
      <c r="C57" s="239">
        <v>984.87</v>
      </c>
      <c r="D57" s="237" t="s">
        <v>134</v>
      </c>
      <c r="E57" s="242">
        <v>44964</v>
      </c>
      <c r="F57" s="251">
        <v>3914</v>
      </c>
      <c r="G57" s="251">
        <v>3095</v>
      </c>
      <c r="H57" s="251">
        <v>2810</v>
      </c>
    </row>
    <row r="58" spans="1:8" s="252" customFormat="1" x14ac:dyDescent="0.2">
      <c r="A58" s="237" t="s">
        <v>137</v>
      </c>
      <c r="B58" s="239">
        <v>889.82</v>
      </c>
      <c r="C58" s="239">
        <v>893.39</v>
      </c>
      <c r="D58" s="237" t="s">
        <v>134</v>
      </c>
      <c r="E58" s="242">
        <v>44964</v>
      </c>
      <c r="F58" s="251">
        <v>4740</v>
      </c>
      <c r="G58" s="251">
        <v>2240</v>
      </c>
      <c r="H58" s="251">
        <v>2035</v>
      </c>
    </row>
    <row r="59" spans="1:8" s="252" customFormat="1" x14ac:dyDescent="0.2">
      <c r="A59" s="237" t="s">
        <v>276</v>
      </c>
      <c r="B59" s="239">
        <v>3896.33</v>
      </c>
      <c r="C59" s="239">
        <v>3698.25</v>
      </c>
      <c r="D59" s="237">
        <v>162005417</v>
      </c>
      <c r="E59" s="242">
        <v>44965</v>
      </c>
      <c r="F59" s="251">
        <v>3302</v>
      </c>
      <c r="G59" s="251">
        <v>3332</v>
      </c>
      <c r="H59" s="251">
        <v>3067</v>
      </c>
    </row>
    <row r="60" spans="1:8" s="252" customFormat="1" x14ac:dyDescent="0.2">
      <c r="A60" s="237" t="s">
        <v>276</v>
      </c>
      <c r="B60" s="239">
        <v>3412.66</v>
      </c>
      <c r="C60" s="239">
        <v>3399.1</v>
      </c>
      <c r="D60" s="237">
        <v>162005418</v>
      </c>
      <c r="E60" s="242">
        <v>44965</v>
      </c>
      <c r="F60" s="251">
        <v>3494</v>
      </c>
      <c r="G60" s="251">
        <v>4053</v>
      </c>
      <c r="H60" s="251">
        <v>3657</v>
      </c>
    </row>
    <row r="61" spans="1:8" s="252" customFormat="1" x14ac:dyDescent="0.2">
      <c r="A61" s="237" t="s">
        <v>304</v>
      </c>
      <c r="B61" s="239">
        <v>3507.87</v>
      </c>
      <c r="C61" s="239">
        <v>3493.64</v>
      </c>
      <c r="D61" s="237">
        <v>462000964</v>
      </c>
      <c r="E61" s="242">
        <v>44965</v>
      </c>
      <c r="F61" s="251">
        <v>4032</v>
      </c>
      <c r="G61" s="251">
        <v>3147</v>
      </c>
      <c r="H61" s="251">
        <v>2862</v>
      </c>
    </row>
    <row r="62" spans="1:8" s="252" customFormat="1" x14ac:dyDescent="0.2">
      <c r="A62" s="237" t="s">
        <v>135</v>
      </c>
      <c r="B62" s="239">
        <v>155.63999999999999</v>
      </c>
      <c r="C62" s="239">
        <v>156.15</v>
      </c>
      <c r="D62" s="237" t="s">
        <v>134</v>
      </c>
      <c r="E62" s="242">
        <v>44965</v>
      </c>
      <c r="F62" s="251">
        <v>4243</v>
      </c>
      <c r="G62" s="251">
        <v>4049</v>
      </c>
      <c r="H62" s="251">
        <v>3692</v>
      </c>
    </row>
    <row r="63" spans="1:8" s="252" customFormat="1" x14ac:dyDescent="0.2">
      <c r="A63" s="237" t="s">
        <v>136</v>
      </c>
      <c r="B63" s="239">
        <v>456.03</v>
      </c>
      <c r="C63" s="239">
        <v>460.14</v>
      </c>
      <c r="D63" s="237" t="s">
        <v>134</v>
      </c>
      <c r="E63" s="242">
        <v>44965</v>
      </c>
      <c r="F63" s="251">
        <v>4716</v>
      </c>
      <c r="G63" s="251">
        <v>3478</v>
      </c>
      <c r="H63" s="251">
        <v>3166</v>
      </c>
    </row>
    <row r="64" spans="1:8" s="252" customFormat="1" x14ac:dyDescent="0.2">
      <c r="A64" s="237" t="s">
        <v>136</v>
      </c>
      <c r="B64" s="239">
        <v>462.83</v>
      </c>
      <c r="C64" s="239">
        <v>464.2</v>
      </c>
      <c r="D64" s="237" t="s">
        <v>134</v>
      </c>
      <c r="E64" s="242">
        <v>44965</v>
      </c>
      <c r="F64" s="251">
        <v>4716</v>
      </c>
      <c r="G64" s="251">
        <v>3478</v>
      </c>
      <c r="H64" s="251">
        <v>3166</v>
      </c>
    </row>
    <row r="65" spans="1:8" s="252" customFormat="1" x14ac:dyDescent="0.2">
      <c r="A65" s="237" t="s">
        <v>137</v>
      </c>
      <c r="B65" s="239">
        <v>841</v>
      </c>
      <c r="C65" s="239">
        <v>845.23</v>
      </c>
      <c r="D65" s="237" t="s">
        <v>134</v>
      </c>
      <c r="E65" s="242">
        <v>44965</v>
      </c>
      <c r="F65" s="251">
        <v>4101</v>
      </c>
      <c r="G65" s="251">
        <v>4007</v>
      </c>
      <c r="H65" s="251">
        <v>3691</v>
      </c>
    </row>
    <row r="66" spans="1:8" s="252" customFormat="1" x14ac:dyDescent="0.2">
      <c r="A66" s="237" t="s">
        <v>140</v>
      </c>
      <c r="B66" s="239">
        <v>4037.78</v>
      </c>
      <c r="C66" s="239">
        <v>3761.59</v>
      </c>
      <c r="D66" s="237">
        <v>161001374</v>
      </c>
      <c r="E66" s="242">
        <v>44966</v>
      </c>
      <c r="F66" s="251">
        <v>4557</v>
      </c>
      <c r="G66" s="251">
        <v>5014</v>
      </c>
      <c r="H66" s="251">
        <v>4794</v>
      </c>
    </row>
    <row r="67" spans="1:8" s="252" customFormat="1" x14ac:dyDescent="0.2">
      <c r="A67" s="237" t="s">
        <v>122</v>
      </c>
      <c r="B67" s="239">
        <v>4027.4</v>
      </c>
      <c r="C67" s="239">
        <v>4028.25</v>
      </c>
      <c r="D67" s="237">
        <v>161006663</v>
      </c>
      <c r="E67" s="242">
        <v>44966</v>
      </c>
      <c r="F67" s="251">
        <v>4108</v>
      </c>
      <c r="G67" s="251">
        <v>3545</v>
      </c>
      <c r="H67" s="251">
        <v>3262</v>
      </c>
    </row>
    <row r="68" spans="1:8" s="252" customFormat="1" x14ac:dyDescent="0.2">
      <c r="A68" s="237" t="s">
        <v>276</v>
      </c>
      <c r="B68" s="239">
        <v>3993.4</v>
      </c>
      <c r="C68" s="239">
        <v>3915.44</v>
      </c>
      <c r="D68" s="237">
        <v>162005432</v>
      </c>
      <c r="E68" s="242">
        <v>44966</v>
      </c>
      <c r="F68" s="251">
        <v>3615</v>
      </c>
      <c r="G68" s="251">
        <v>3875</v>
      </c>
      <c r="H68" s="251">
        <v>3590</v>
      </c>
    </row>
    <row r="69" spans="1:8" s="252" customFormat="1" x14ac:dyDescent="0.2">
      <c r="A69" s="237" t="s">
        <v>135</v>
      </c>
      <c r="B69" s="239">
        <v>119.79</v>
      </c>
      <c r="C69" s="239">
        <v>119.82</v>
      </c>
      <c r="D69" s="237" t="s">
        <v>134</v>
      </c>
      <c r="E69" s="242">
        <v>44966</v>
      </c>
      <c r="F69" s="251">
        <v>4392</v>
      </c>
      <c r="G69" s="251">
        <v>2825</v>
      </c>
      <c r="H69" s="251">
        <v>2580</v>
      </c>
    </row>
    <row r="70" spans="1:8" s="252" customFormat="1" x14ac:dyDescent="0.2">
      <c r="A70" s="237" t="s">
        <v>136</v>
      </c>
      <c r="B70" s="239">
        <v>944.46</v>
      </c>
      <c r="C70" s="239">
        <v>946.66</v>
      </c>
      <c r="D70" s="237" t="s">
        <v>134</v>
      </c>
      <c r="E70" s="242">
        <v>44966</v>
      </c>
      <c r="F70" s="251">
        <v>4076</v>
      </c>
      <c r="G70" s="251">
        <v>3682</v>
      </c>
      <c r="H70" s="251">
        <v>3396</v>
      </c>
    </row>
    <row r="71" spans="1:8" s="252" customFormat="1" x14ac:dyDescent="0.2">
      <c r="A71" s="237" t="s">
        <v>136</v>
      </c>
      <c r="B71" s="239">
        <v>1008.83</v>
      </c>
      <c r="C71" s="239">
        <v>1010.2</v>
      </c>
      <c r="D71" s="237" t="s">
        <v>134</v>
      </c>
      <c r="E71" s="242">
        <v>44966</v>
      </c>
      <c r="F71" s="251">
        <v>4076</v>
      </c>
      <c r="G71" s="251">
        <v>3682</v>
      </c>
      <c r="H71" s="251">
        <v>3396</v>
      </c>
    </row>
    <row r="72" spans="1:8" s="252" customFormat="1" x14ac:dyDescent="0.2">
      <c r="A72" s="237" t="s">
        <v>137</v>
      </c>
      <c r="B72" s="239">
        <v>842.77</v>
      </c>
      <c r="C72" s="239">
        <v>845.76</v>
      </c>
      <c r="D72" s="237" t="s">
        <v>134</v>
      </c>
      <c r="E72" s="242">
        <v>44966</v>
      </c>
      <c r="F72" s="251">
        <v>4050</v>
      </c>
      <c r="G72" s="251">
        <v>3268</v>
      </c>
      <c r="H72" s="251">
        <v>2983</v>
      </c>
    </row>
    <row r="73" spans="1:8" s="252" customFormat="1" x14ac:dyDescent="0.2">
      <c r="A73" s="237" t="s">
        <v>140</v>
      </c>
      <c r="B73" s="239">
        <v>3899.98</v>
      </c>
      <c r="C73" s="239">
        <v>3592.78</v>
      </c>
      <c r="D73" s="237">
        <v>161001375</v>
      </c>
      <c r="E73" s="242">
        <v>44967</v>
      </c>
      <c r="F73" s="251">
        <v>4713</v>
      </c>
      <c r="G73" s="251">
        <v>3570</v>
      </c>
      <c r="H73" s="251">
        <v>3298</v>
      </c>
    </row>
    <row r="74" spans="1:8" s="252" customFormat="1" x14ac:dyDescent="0.2">
      <c r="A74" s="237" t="s">
        <v>304</v>
      </c>
      <c r="B74" s="239">
        <v>3840.43</v>
      </c>
      <c r="C74" s="239">
        <v>3877.8</v>
      </c>
      <c r="D74" s="237">
        <v>462000967</v>
      </c>
      <c r="E74" s="242">
        <v>44967</v>
      </c>
      <c r="F74" s="251">
        <v>4004</v>
      </c>
      <c r="G74" s="251">
        <v>3377</v>
      </c>
      <c r="H74" s="251">
        <v>3070</v>
      </c>
    </row>
    <row r="75" spans="1:8" s="252" customFormat="1" x14ac:dyDescent="0.2">
      <c r="A75" s="237" t="s">
        <v>135</v>
      </c>
      <c r="B75" s="239">
        <v>89.79</v>
      </c>
      <c r="C75" s="239">
        <v>89.88</v>
      </c>
      <c r="D75" s="237" t="s">
        <v>134</v>
      </c>
      <c r="E75" s="242">
        <v>44967</v>
      </c>
      <c r="F75" s="251">
        <v>4553</v>
      </c>
      <c r="G75" s="251">
        <v>3254</v>
      </c>
      <c r="H75" s="251">
        <v>2985</v>
      </c>
    </row>
    <row r="76" spans="1:8" s="252" customFormat="1" x14ac:dyDescent="0.2">
      <c r="A76" s="237" t="s">
        <v>136</v>
      </c>
      <c r="B76" s="239">
        <v>31.38</v>
      </c>
      <c r="C76" s="239">
        <v>31.42</v>
      </c>
      <c r="D76" s="237" t="s">
        <v>134</v>
      </c>
      <c r="E76" s="242">
        <v>44967</v>
      </c>
      <c r="F76" s="251">
        <v>3850</v>
      </c>
      <c r="G76" s="251">
        <v>2506</v>
      </c>
      <c r="H76" s="251">
        <v>2276</v>
      </c>
    </row>
    <row r="77" spans="1:8" s="252" customFormat="1" x14ac:dyDescent="0.2">
      <c r="A77" s="237" t="s">
        <v>137</v>
      </c>
      <c r="B77" s="239">
        <v>828.87</v>
      </c>
      <c r="C77" s="239">
        <v>832.77</v>
      </c>
      <c r="D77" s="237" t="s">
        <v>134</v>
      </c>
      <c r="E77" s="242">
        <v>44967</v>
      </c>
      <c r="F77" s="251">
        <v>4721</v>
      </c>
      <c r="G77" s="251">
        <v>3137</v>
      </c>
      <c r="H77" s="251">
        <v>2904</v>
      </c>
    </row>
    <row r="78" spans="1:8" s="252" customFormat="1" x14ac:dyDescent="0.2">
      <c r="A78" s="237" t="s">
        <v>225</v>
      </c>
      <c r="B78" s="239">
        <v>3725.26</v>
      </c>
      <c r="C78" s="239">
        <v>3725.26</v>
      </c>
      <c r="D78" s="237">
        <v>161004016</v>
      </c>
      <c r="E78" s="242">
        <v>44968</v>
      </c>
      <c r="F78" s="251">
        <v>3707</v>
      </c>
      <c r="G78" s="251">
        <v>2702</v>
      </c>
      <c r="H78" s="251">
        <v>2447</v>
      </c>
    </row>
    <row r="79" spans="1:8" s="252" customFormat="1" x14ac:dyDescent="0.2">
      <c r="A79" s="237" t="s">
        <v>225</v>
      </c>
      <c r="B79" s="239">
        <v>3895.95</v>
      </c>
      <c r="C79" s="239">
        <v>3596.05</v>
      </c>
      <c r="D79" s="237">
        <v>161004017</v>
      </c>
      <c r="E79" s="242">
        <v>44968</v>
      </c>
      <c r="F79" s="251">
        <v>3242</v>
      </c>
      <c r="G79" s="251">
        <v>3336</v>
      </c>
      <c r="H79" s="251">
        <v>3056</v>
      </c>
    </row>
    <row r="80" spans="1:8" s="252" customFormat="1" x14ac:dyDescent="0.2">
      <c r="A80" s="237" t="s">
        <v>276</v>
      </c>
      <c r="B80" s="239">
        <v>3758.03</v>
      </c>
      <c r="C80" s="239">
        <v>3756.8</v>
      </c>
      <c r="D80" s="237">
        <v>162005439</v>
      </c>
      <c r="E80" s="242">
        <v>44968</v>
      </c>
      <c r="F80" s="251">
        <v>3744</v>
      </c>
      <c r="G80" s="251">
        <v>4342</v>
      </c>
      <c r="H80" s="251">
        <v>3952</v>
      </c>
    </row>
    <row r="81" spans="1:8" s="252" customFormat="1" x14ac:dyDescent="0.2">
      <c r="A81" s="237" t="s">
        <v>304</v>
      </c>
      <c r="B81" s="239">
        <v>3759.72</v>
      </c>
      <c r="C81" s="239">
        <v>3672.25</v>
      </c>
      <c r="D81" s="237">
        <v>462000970</v>
      </c>
      <c r="E81" s="242">
        <v>44968</v>
      </c>
      <c r="F81" s="251">
        <v>4026</v>
      </c>
      <c r="G81" s="251">
        <v>3576</v>
      </c>
      <c r="H81" s="251">
        <v>3263</v>
      </c>
    </row>
    <row r="82" spans="1:8" s="252" customFormat="1" x14ac:dyDescent="0.2">
      <c r="A82" s="237" t="s">
        <v>304</v>
      </c>
      <c r="B82" s="239">
        <v>3437.2</v>
      </c>
      <c r="C82" s="239">
        <v>3437.07</v>
      </c>
      <c r="D82" s="237">
        <v>462000972</v>
      </c>
      <c r="E82" s="242">
        <v>44968</v>
      </c>
      <c r="F82" s="251">
        <v>4047</v>
      </c>
      <c r="G82" s="251">
        <v>3506</v>
      </c>
      <c r="H82" s="251">
        <v>3198</v>
      </c>
    </row>
    <row r="83" spans="1:8" s="252" customFormat="1" x14ac:dyDescent="0.2">
      <c r="A83" s="237" t="s">
        <v>135</v>
      </c>
      <c r="B83" s="239">
        <v>277.83</v>
      </c>
      <c r="C83" s="239">
        <v>278.06</v>
      </c>
      <c r="D83" s="237" t="s">
        <v>134</v>
      </c>
      <c r="E83" s="242">
        <v>44968</v>
      </c>
      <c r="F83" s="251">
        <v>4635</v>
      </c>
      <c r="G83" s="251">
        <v>3299</v>
      </c>
      <c r="H83" s="251">
        <v>3052</v>
      </c>
    </row>
    <row r="84" spans="1:8" s="252" customFormat="1" x14ac:dyDescent="0.2">
      <c r="A84" s="237" t="s">
        <v>136</v>
      </c>
      <c r="B84" s="239">
        <v>404.88</v>
      </c>
      <c r="C84" s="239">
        <v>406.02</v>
      </c>
      <c r="D84" s="237" t="s">
        <v>134</v>
      </c>
      <c r="E84" s="242">
        <v>44968</v>
      </c>
      <c r="F84" s="251">
        <v>4142</v>
      </c>
      <c r="G84" s="251">
        <v>3389</v>
      </c>
      <c r="H84" s="251">
        <v>3134</v>
      </c>
    </row>
    <row r="85" spans="1:8" s="252" customFormat="1" x14ac:dyDescent="0.2">
      <c r="A85" s="237" t="s">
        <v>137</v>
      </c>
      <c r="B85" s="239">
        <v>1115.9100000000001</v>
      </c>
      <c r="C85" s="239">
        <v>1118.48</v>
      </c>
      <c r="D85" s="237" t="s">
        <v>134</v>
      </c>
      <c r="E85" s="242">
        <v>44968</v>
      </c>
      <c r="F85" s="251">
        <v>3968</v>
      </c>
      <c r="G85" s="251">
        <v>3088</v>
      </c>
      <c r="H85" s="251">
        <v>2819</v>
      </c>
    </row>
    <row r="86" spans="1:8" s="252" customFormat="1" x14ac:dyDescent="0.2">
      <c r="A86" s="237" t="s">
        <v>140</v>
      </c>
      <c r="B86" s="239">
        <v>4025.52</v>
      </c>
      <c r="C86" s="239">
        <v>3602.99</v>
      </c>
      <c r="D86" s="237">
        <v>161001376</v>
      </c>
      <c r="E86" s="242">
        <v>44969</v>
      </c>
      <c r="F86" s="251">
        <v>4714</v>
      </c>
      <c r="G86" s="251">
        <v>4383</v>
      </c>
      <c r="H86" s="251">
        <v>4005</v>
      </c>
    </row>
    <row r="87" spans="1:8" s="252" customFormat="1" x14ac:dyDescent="0.2">
      <c r="A87" s="237" t="s">
        <v>225</v>
      </c>
      <c r="B87" s="239">
        <v>4004.35</v>
      </c>
      <c r="C87" s="239">
        <v>3905.4</v>
      </c>
      <c r="D87" s="237">
        <v>161004018</v>
      </c>
      <c r="E87" s="242">
        <v>44969</v>
      </c>
      <c r="F87" s="251">
        <v>3168</v>
      </c>
      <c r="G87" s="251">
        <v>3017</v>
      </c>
      <c r="H87" s="251">
        <v>2747</v>
      </c>
    </row>
    <row r="88" spans="1:8" s="252" customFormat="1" x14ac:dyDescent="0.2">
      <c r="A88" s="237" t="s">
        <v>276</v>
      </c>
      <c r="B88" s="239">
        <v>3313.2</v>
      </c>
      <c r="C88" s="239">
        <v>3264.69</v>
      </c>
      <c r="D88" s="237">
        <v>162005446</v>
      </c>
      <c r="E88" s="242">
        <v>44969</v>
      </c>
      <c r="F88" s="251">
        <v>3897</v>
      </c>
      <c r="G88" s="251">
        <v>2953</v>
      </c>
      <c r="H88" s="251">
        <v>2710</v>
      </c>
    </row>
    <row r="89" spans="1:8" s="252" customFormat="1" x14ac:dyDescent="0.2">
      <c r="A89" s="237" t="s">
        <v>304</v>
      </c>
      <c r="B89" s="239">
        <v>3621.08</v>
      </c>
      <c r="C89" s="239">
        <v>3581.03</v>
      </c>
      <c r="D89" s="237">
        <v>462000974</v>
      </c>
      <c r="E89" s="242">
        <v>44969</v>
      </c>
      <c r="F89" s="251">
        <v>3682</v>
      </c>
      <c r="G89" s="251">
        <v>3522</v>
      </c>
      <c r="H89" s="251">
        <v>3215</v>
      </c>
    </row>
    <row r="90" spans="1:8" s="252" customFormat="1" x14ac:dyDescent="0.2">
      <c r="A90" s="237" t="s">
        <v>135</v>
      </c>
      <c r="B90" s="239">
        <v>352.73</v>
      </c>
      <c r="C90" s="239">
        <v>352.83</v>
      </c>
      <c r="D90" s="237" t="s">
        <v>134</v>
      </c>
      <c r="E90" s="242">
        <v>44969</v>
      </c>
      <c r="F90" s="251">
        <v>3869</v>
      </c>
      <c r="G90" s="251">
        <v>3274</v>
      </c>
      <c r="H90" s="251">
        <v>2982</v>
      </c>
    </row>
    <row r="91" spans="1:8" s="252" customFormat="1" x14ac:dyDescent="0.2">
      <c r="A91" s="237" t="s">
        <v>136</v>
      </c>
      <c r="B91" s="239">
        <v>844.48</v>
      </c>
      <c r="C91" s="239">
        <v>846.65</v>
      </c>
      <c r="D91" s="237" t="s">
        <v>134</v>
      </c>
      <c r="E91" s="242">
        <v>44969</v>
      </c>
      <c r="F91" s="251">
        <v>4214</v>
      </c>
      <c r="G91" s="251">
        <v>3393</v>
      </c>
      <c r="H91" s="251">
        <v>3155</v>
      </c>
    </row>
    <row r="92" spans="1:8" s="252" customFormat="1" x14ac:dyDescent="0.2">
      <c r="A92" s="237" t="s">
        <v>137</v>
      </c>
      <c r="B92" s="239">
        <v>947.33</v>
      </c>
      <c r="C92" s="239">
        <v>949.83</v>
      </c>
      <c r="D92" s="237" t="s">
        <v>134</v>
      </c>
      <c r="E92" s="242">
        <v>44969</v>
      </c>
      <c r="F92" s="251">
        <v>3679</v>
      </c>
      <c r="G92" s="251">
        <v>3048</v>
      </c>
      <c r="H92" s="251">
        <v>2802</v>
      </c>
    </row>
    <row r="93" spans="1:8" s="252" customFormat="1" x14ac:dyDescent="0.2">
      <c r="A93" s="237" t="s">
        <v>140</v>
      </c>
      <c r="B93" s="239">
        <v>4125.1099999999997</v>
      </c>
      <c r="C93" s="239">
        <v>3767.54</v>
      </c>
      <c r="D93" s="237">
        <v>161001377</v>
      </c>
      <c r="E93" s="242">
        <v>44970</v>
      </c>
      <c r="F93" s="251">
        <v>4805</v>
      </c>
      <c r="G93" s="251">
        <v>3186</v>
      </c>
      <c r="H93" s="251">
        <v>2898</v>
      </c>
    </row>
    <row r="94" spans="1:8" s="252" customFormat="1" x14ac:dyDescent="0.2">
      <c r="A94" s="237" t="s">
        <v>225</v>
      </c>
      <c r="B94" s="239">
        <v>3931.03</v>
      </c>
      <c r="C94" s="239">
        <v>3701.49</v>
      </c>
      <c r="D94" s="237">
        <v>161004019</v>
      </c>
      <c r="E94" s="242">
        <v>44970</v>
      </c>
      <c r="F94" s="251">
        <v>3989</v>
      </c>
      <c r="G94" s="251">
        <v>2984</v>
      </c>
      <c r="H94" s="251">
        <v>2745</v>
      </c>
    </row>
    <row r="95" spans="1:8" s="252" customFormat="1" x14ac:dyDescent="0.2">
      <c r="A95" s="237" t="s">
        <v>326</v>
      </c>
      <c r="B95" s="239">
        <v>3941.96</v>
      </c>
      <c r="C95" s="239">
        <v>3945.75</v>
      </c>
      <c r="D95" s="237">
        <v>162003808</v>
      </c>
      <c r="E95" s="242">
        <v>44970</v>
      </c>
      <c r="F95" s="251">
        <v>3795</v>
      </c>
      <c r="G95" s="251">
        <v>2857</v>
      </c>
      <c r="H95" s="251">
        <v>2619</v>
      </c>
    </row>
    <row r="96" spans="1:8" s="252" customFormat="1" x14ac:dyDescent="0.2">
      <c r="A96" s="237" t="s">
        <v>135</v>
      </c>
      <c r="B96" s="239">
        <v>670.77</v>
      </c>
      <c r="C96" s="239">
        <v>672.13</v>
      </c>
      <c r="D96" s="237" t="s">
        <v>134</v>
      </c>
      <c r="E96" s="242">
        <v>44970</v>
      </c>
      <c r="F96" s="251">
        <v>3345</v>
      </c>
      <c r="G96" s="251">
        <v>2620</v>
      </c>
      <c r="H96" s="251">
        <v>2378</v>
      </c>
    </row>
    <row r="97" spans="1:8" s="252" customFormat="1" x14ac:dyDescent="0.2">
      <c r="A97" s="237" t="s">
        <v>136</v>
      </c>
      <c r="B97" s="239">
        <v>26.65</v>
      </c>
      <c r="C97" s="239">
        <v>26.92</v>
      </c>
      <c r="D97" s="237" t="s">
        <v>134</v>
      </c>
      <c r="E97" s="242">
        <v>44970</v>
      </c>
      <c r="F97" s="251">
        <v>4442</v>
      </c>
      <c r="G97" s="251">
        <v>3480</v>
      </c>
      <c r="H97" s="251">
        <v>3234</v>
      </c>
    </row>
    <row r="98" spans="1:8" s="252" customFormat="1" x14ac:dyDescent="0.2">
      <c r="A98" s="237" t="s">
        <v>137</v>
      </c>
      <c r="B98" s="239">
        <v>652.44000000000005</v>
      </c>
      <c r="C98" s="239">
        <v>653.95000000000005</v>
      </c>
      <c r="D98" s="237" t="s">
        <v>134</v>
      </c>
      <c r="E98" s="242">
        <v>44970</v>
      </c>
      <c r="F98" s="251">
        <v>3642</v>
      </c>
      <c r="G98" s="251">
        <v>2932</v>
      </c>
      <c r="H98" s="251">
        <v>2672</v>
      </c>
    </row>
    <row r="99" spans="1:8" s="252" customFormat="1" x14ac:dyDescent="0.2">
      <c r="A99" s="237" t="s">
        <v>225</v>
      </c>
      <c r="B99" s="239">
        <v>3938.83</v>
      </c>
      <c r="C99" s="239">
        <v>3721.21</v>
      </c>
      <c r="D99" s="237">
        <v>161004020</v>
      </c>
      <c r="E99" s="242">
        <v>44971</v>
      </c>
      <c r="F99" s="251">
        <v>3455</v>
      </c>
      <c r="G99" s="251">
        <v>3021</v>
      </c>
      <c r="H99" s="251">
        <v>2771</v>
      </c>
    </row>
    <row r="100" spans="1:8" s="252" customFormat="1" x14ac:dyDescent="0.2">
      <c r="A100" s="237" t="s">
        <v>326</v>
      </c>
      <c r="B100" s="239">
        <v>3705.15</v>
      </c>
      <c r="C100" s="239">
        <v>3794.64</v>
      </c>
      <c r="D100" s="237">
        <v>162003810</v>
      </c>
      <c r="E100" s="242">
        <v>44971</v>
      </c>
      <c r="F100" s="251">
        <v>3556</v>
      </c>
      <c r="G100" s="251">
        <v>4406</v>
      </c>
      <c r="H100" s="251">
        <v>4130</v>
      </c>
    </row>
    <row r="101" spans="1:8" s="252" customFormat="1" x14ac:dyDescent="0.2">
      <c r="A101" s="237" t="s">
        <v>135</v>
      </c>
      <c r="B101" s="239">
        <v>877.68</v>
      </c>
      <c r="C101" s="239">
        <v>878.55</v>
      </c>
      <c r="D101" s="237" t="s">
        <v>134</v>
      </c>
      <c r="E101" s="242">
        <v>44971</v>
      </c>
      <c r="F101" s="251">
        <v>3007</v>
      </c>
      <c r="G101" s="251">
        <v>2586</v>
      </c>
      <c r="H101" s="251">
        <v>2342</v>
      </c>
    </row>
    <row r="102" spans="1:8" s="252" customFormat="1" x14ac:dyDescent="0.2">
      <c r="A102" s="237" t="s">
        <v>137</v>
      </c>
      <c r="B102" s="239">
        <v>807.08</v>
      </c>
      <c r="C102" s="239">
        <v>811.71</v>
      </c>
      <c r="D102" s="237" t="s">
        <v>134</v>
      </c>
      <c r="E102" s="242">
        <v>44971</v>
      </c>
      <c r="F102" s="251">
        <v>3833</v>
      </c>
      <c r="G102" s="251">
        <v>2535</v>
      </c>
      <c r="H102" s="251">
        <v>2289</v>
      </c>
    </row>
    <row r="103" spans="1:8" s="252" customFormat="1" x14ac:dyDescent="0.2">
      <c r="A103" s="237" t="s">
        <v>140</v>
      </c>
      <c r="B103" s="239">
        <v>3808.67</v>
      </c>
      <c r="C103" s="239">
        <v>3557.09</v>
      </c>
      <c r="D103" s="237">
        <v>161001378</v>
      </c>
      <c r="E103" s="242">
        <v>44972</v>
      </c>
      <c r="F103" s="251">
        <v>4784</v>
      </c>
      <c r="G103" s="251">
        <v>4298</v>
      </c>
      <c r="H103" s="251">
        <v>3915</v>
      </c>
    </row>
    <row r="104" spans="1:8" s="252" customFormat="1" x14ac:dyDescent="0.2">
      <c r="A104" s="237" t="s">
        <v>266</v>
      </c>
      <c r="B104" s="239">
        <v>4051.3</v>
      </c>
      <c r="C104" s="239">
        <v>3914.94</v>
      </c>
      <c r="D104" s="237">
        <v>161011246</v>
      </c>
      <c r="E104" s="242">
        <v>44972</v>
      </c>
      <c r="F104" s="251">
        <v>3939</v>
      </c>
      <c r="G104" s="251">
        <v>3426</v>
      </c>
      <c r="H104" s="251">
        <v>3123</v>
      </c>
    </row>
    <row r="105" spans="1:8" s="252" customFormat="1" x14ac:dyDescent="0.2">
      <c r="A105" s="237" t="s">
        <v>135</v>
      </c>
      <c r="B105" s="239">
        <v>1090.8699999999999</v>
      </c>
      <c r="C105" s="239">
        <v>1093.6099999999999</v>
      </c>
      <c r="D105" s="237" t="s">
        <v>134</v>
      </c>
      <c r="E105" s="242">
        <v>44972</v>
      </c>
      <c r="F105" s="251">
        <v>4379</v>
      </c>
      <c r="G105" s="251">
        <v>2180</v>
      </c>
      <c r="H105" s="251">
        <v>1966</v>
      </c>
    </row>
    <row r="106" spans="1:8" s="252" customFormat="1" x14ac:dyDescent="0.2">
      <c r="A106" s="237" t="s">
        <v>137</v>
      </c>
      <c r="B106" s="239">
        <v>773.86</v>
      </c>
      <c r="C106" s="239">
        <v>778.09</v>
      </c>
      <c r="D106" s="237" t="s">
        <v>134</v>
      </c>
      <c r="E106" s="242">
        <v>44972</v>
      </c>
      <c r="F106" s="251">
        <v>3603</v>
      </c>
      <c r="G106" s="251">
        <v>2899</v>
      </c>
      <c r="H106" s="251">
        <v>2641</v>
      </c>
    </row>
    <row r="107" spans="1:8" s="252" customFormat="1" x14ac:dyDescent="0.2">
      <c r="A107" s="237" t="s">
        <v>326</v>
      </c>
      <c r="B107" s="239">
        <v>4019.3</v>
      </c>
      <c r="C107" s="239">
        <v>4123.42</v>
      </c>
      <c r="D107" s="237">
        <v>152000070</v>
      </c>
      <c r="E107" s="242">
        <v>44973</v>
      </c>
      <c r="F107" s="251">
        <v>3060</v>
      </c>
      <c r="G107" s="251">
        <v>4254</v>
      </c>
      <c r="H107" s="251">
        <v>3964</v>
      </c>
    </row>
    <row r="108" spans="1:8" s="252" customFormat="1" x14ac:dyDescent="0.2">
      <c r="A108" s="237" t="s">
        <v>259</v>
      </c>
      <c r="B108" s="239">
        <v>3942.31</v>
      </c>
      <c r="C108" s="239">
        <v>3942.31</v>
      </c>
      <c r="D108" s="237">
        <v>161000331</v>
      </c>
      <c r="E108" s="242">
        <v>44973</v>
      </c>
      <c r="F108" s="251">
        <v>4553</v>
      </c>
      <c r="G108" s="251">
        <v>4443</v>
      </c>
      <c r="H108" s="251">
        <v>4069</v>
      </c>
    </row>
    <row r="109" spans="1:8" s="252" customFormat="1" x14ac:dyDescent="0.2">
      <c r="A109" s="237" t="s">
        <v>140</v>
      </c>
      <c r="B109" s="239">
        <v>4171</v>
      </c>
      <c r="C109" s="239">
        <v>3848.58</v>
      </c>
      <c r="D109" s="237">
        <v>161001379</v>
      </c>
      <c r="E109" s="242">
        <v>44973</v>
      </c>
      <c r="F109" s="251">
        <v>4630</v>
      </c>
      <c r="G109" s="251">
        <v>3877</v>
      </c>
      <c r="H109" s="251">
        <v>3607</v>
      </c>
    </row>
    <row r="110" spans="1:8" s="252" customFormat="1" x14ac:dyDescent="0.2">
      <c r="A110" s="237" t="s">
        <v>225</v>
      </c>
      <c r="B110" s="239">
        <v>3819.42</v>
      </c>
      <c r="C110" s="239">
        <v>3606.51</v>
      </c>
      <c r="D110" s="237">
        <v>161004021</v>
      </c>
      <c r="E110" s="242">
        <v>44973</v>
      </c>
      <c r="F110" s="251">
        <v>3753</v>
      </c>
      <c r="G110" s="251">
        <v>2690</v>
      </c>
      <c r="H110" s="251">
        <v>2446</v>
      </c>
    </row>
    <row r="111" spans="1:8" s="252" customFormat="1" x14ac:dyDescent="0.2">
      <c r="A111" s="237" t="s">
        <v>305</v>
      </c>
      <c r="B111" s="239">
        <v>4083.02</v>
      </c>
      <c r="C111" s="239">
        <v>4113.93</v>
      </c>
      <c r="D111" s="237">
        <v>262001554</v>
      </c>
      <c r="E111" s="242">
        <v>44973</v>
      </c>
      <c r="F111" s="251">
        <v>4094</v>
      </c>
      <c r="G111" s="251">
        <v>3960</v>
      </c>
      <c r="H111" s="251">
        <v>3605</v>
      </c>
    </row>
    <row r="112" spans="1:8" s="252" customFormat="1" x14ac:dyDescent="0.2">
      <c r="A112" s="237" t="s">
        <v>305</v>
      </c>
      <c r="B112" s="239">
        <v>3995.94</v>
      </c>
      <c r="C112" s="239">
        <v>3999.74</v>
      </c>
      <c r="D112" s="237">
        <v>262001555</v>
      </c>
      <c r="E112" s="242">
        <v>44973</v>
      </c>
      <c r="F112" s="251">
        <v>4034</v>
      </c>
      <c r="G112" s="251">
        <v>3123</v>
      </c>
      <c r="H112" s="251">
        <v>2886</v>
      </c>
    </row>
    <row r="113" spans="1:8" s="252" customFormat="1" x14ac:dyDescent="0.2">
      <c r="A113" s="237" t="s">
        <v>304</v>
      </c>
      <c r="B113" s="239">
        <v>4075.12</v>
      </c>
      <c r="C113" s="239">
        <v>4290.63</v>
      </c>
      <c r="D113" s="237">
        <v>462000979</v>
      </c>
      <c r="E113" s="242">
        <v>44973</v>
      </c>
      <c r="F113" s="251">
        <v>4276</v>
      </c>
      <c r="G113" s="251">
        <v>3592</v>
      </c>
      <c r="H113" s="251">
        <v>3281</v>
      </c>
    </row>
    <row r="114" spans="1:8" s="252" customFormat="1" x14ac:dyDescent="0.2">
      <c r="A114" s="237" t="s">
        <v>135</v>
      </c>
      <c r="B114" s="239">
        <v>1002.38</v>
      </c>
      <c r="C114" s="239">
        <v>1005.32</v>
      </c>
      <c r="D114" s="237" t="s">
        <v>134</v>
      </c>
      <c r="E114" s="242">
        <v>44973</v>
      </c>
      <c r="F114" s="251">
        <v>4084</v>
      </c>
      <c r="G114" s="251">
        <v>3767</v>
      </c>
      <c r="H114" s="251">
        <v>3538</v>
      </c>
    </row>
    <row r="115" spans="1:8" s="252" customFormat="1" x14ac:dyDescent="0.2">
      <c r="A115" s="237" t="s">
        <v>136</v>
      </c>
      <c r="B115" s="239">
        <v>309.83</v>
      </c>
      <c r="C115" s="239">
        <v>310.95</v>
      </c>
      <c r="D115" s="237" t="s">
        <v>134</v>
      </c>
      <c r="E115" s="242">
        <v>44973</v>
      </c>
      <c r="F115" s="251">
        <v>3488</v>
      </c>
      <c r="G115" s="251">
        <v>2682</v>
      </c>
      <c r="H115" s="251">
        <v>2435</v>
      </c>
    </row>
    <row r="116" spans="1:8" s="252" customFormat="1" x14ac:dyDescent="0.2">
      <c r="A116" s="237" t="s">
        <v>137</v>
      </c>
      <c r="B116" s="239">
        <v>783.01</v>
      </c>
      <c r="C116" s="239">
        <v>786.26</v>
      </c>
      <c r="D116" s="237" t="s">
        <v>134</v>
      </c>
      <c r="E116" s="242">
        <v>44973</v>
      </c>
      <c r="F116" s="251">
        <v>3816</v>
      </c>
      <c r="G116" s="251">
        <v>3571</v>
      </c>
      <c r="H116" s="251">
        <v>3302</v>
      </c>
    </row>
    <row r="117" spans="1:8" s="252" customFormat="1" x14ac:dyDescent="0.2">
      <c r="A117" s="237" t="s">
        <v>148</v>
      </c>
      <c r="B117" s="239">
        <v>3800.95</v>
      </c>
      <c r="C117" s="239">
        <v>4118.1099999999997</v>
      </c>
      <c r="D117" s="237">
        <v>161001825</v>
      </c>
      <c r="E117" s="242">
        <v>44974</v>
      </c>
      <c r="F117" s="251">
        <v>3707</v>
      </c>
      <c r="G117" s="251">
        <v>3011</v>
      </c>
      <c r="H117" s="251">
        <v>2748</v>
      </c>
    </row>
    <row r="118" spans="1:8" s="252" customFormat="1" x14ac:dyDescent="0.2">
      <c r="A118" s="237" t="s">
        <v>225</v>
      </c>
      <c r="B118" s="239">
        <v>3914.8</v>
      </c>
      <c r="C118" s="239">
        <v>3664.49</v>
      </c>
      <c r="D118" s="237">
        <v>161004022</v>
      </c>
      <c r="E118" s="242">
        <v>44974</v>
      </c>
      <c r="F118" s="251">
        <v>3758</v>
      </c>
      <c r="G118" s="251">
        <v>3424</v>
      </c>
      <c r="H118" s="251">
        <v>3156</v>
      </c>
    </row>
    <row r="119" spans="1:8" s="252" customFormat="1" x14ac:dyDescent="0.2">
      <c r="A119" s="237" t="s">
        <v>225</v>
      </c>
      <c r="B119" s="239">
        <v>3837</v>
      </c>
      <c r="C119" s="239">
        <v>3606.21</v>
      </c>
      <c r="D119" s="237">
        <v>161004023</v>
      </c>
      <c r="E119" s="242">
        <v>44974</v>
      </c>
      <c r="F119" s="251">
        <v>3827</v>
      </c>
      <c r="G119" s="251">
        <v>3997</v>
      </c>
      <c r="H119" s="251">
        <v>3734</v>
      </c>
    </row>
    <row r="120" spans="1:8" s="252" customFormat="1" x14ac:dyDescent="0.2">
      <c r="A120" s="237" t="s">
        <v>305</v>
      </c>
      <c r="B120" s="239">
        <v>4077.28</v>
      </c>
      <c r="C120" s="239">
        <v>4109.82</v>
      </c>
      <c r="D120" s="237">
        <v>462000060</v>
      </c>
      <c r="E120" s="242">
        <v>44974</v>
      </c>
      <c r="F120" s="251">
        <v>3949</v>
      </c>
      <c r="G120" s="251">
        <v>3487</v>
      </c>
      <c r="H120" s="251">
        <v>3222</v>
      </c>
    </row>
    <row r="121" spans="1:8" s="252" customFormat="1" x14ac:dyDescent="0.2">
      <c r="A121" s="237" t="s">
        <v>303</v>
      </c>
      <c r="B121" s="239">
        <v>4088.26</v>
      </c>
      <c r="C121" s="239">
        <v>4159.67</v>
      </c>
      <c r="D121" s="237">
        <v>462000099</v>
      </c>
      <c r="E121" s="242">
        <v>44974</v>
      </c>
      <c r="F121" s="251">
        <v>4446</v>
      </c>
      <c r="G121" s="251">
        <v>3114</v>
      </c>
      <c r="H121" s="251">
        <v>2858</v>
      </c>
    </row>
    <row r="122" spans="1:8" s="252" customFormat="1" x14ac:dyDescent="0.2">
      <c r="A122" s="237" t="s">
        <v>135</v>
      </c>
      <c r="B122" s="239">
        <v>1014.92</v>
      </c>
      <c r="C122" s="239">
        <v>1017.88</v>
      </c>
      <c r="D122" s="237" t="s">
        <v>134</v>
      </c>
      <c r="E122" s="242">
        <v>44974</v>
      </c>
      <c r="F122" s="251">
        <v>4347</v>
      </c>
      <c r="G122" s="251">
        <v>3266</v>
      </c>
      <c r="H122" s="251">
        <v>3042</v>
      </c>
    </row>
    <row r="123" spans="1:8" s="252" customFormat="1" x14ac:dyDescent="0.2">
      <c r="A123" s="237" t="s">
        <v>136</v>
      </c>
      <c r="B123" s="239">
        <v>505.49</v>
      </c>
      <c r="C123" s="239">
        <v>506.96</v>
      </c>
      <c r="D123" s="237" t="s">
        <v>134</v>
      </c>
      <c r="E123" s="242">
        <v>44974</v>
      </c>
      <c r="F123" s="251">
        <v>4423</v>
      </c>
      <c r="G123" s="251">
        <v>3340</v>
      </c>
      <c r="H123" s="251">
        <v>3075</v>
      </c>
    </row>
    <row r="124" spans="1:8" s="252" customFormat="1" x14ac:dyDescent="0.2">
      <c r="A124" s="237" t="s">
        <v>137</v>
      </c>
      <c r="B124" s="239">
        <v>760.37</v>
      </c>
      <c r="C124" s="239">
        <v>764.32</v>
      </c>
      <c r="D124" s="237" t="s">
        <v>134</v>
      </c>
      <c r="E124" s="242">
        <v>44974</v>
      </c>
      <c r="F124" s="251">
        <v>3630</v>
      </c>
      <c r="G124" s="251">
        <v>2924</v>
      </c>
      <c r="H124" s="251">
        <v>2683</v>
      </c>
    </row>
    <row r="125" spans="1:8" s="252" customFormat="1" x14ac:dyDescent="0.2">
      <c r="A125" s="237" t="s">
        <v>140</v>
      </c>
      <c r="B125" s="239">
        <v>4028.8</v>
      </c>
      <c r="C125" s="239">
        <v>3812.47</v>
      </c>
      <c r="D125" s="237">
        <v>161001380</v>
      </c>
      <c r="E125" s="242">
        <v>44975</v>
      </c>
      <c r="F125" s="251">
        <v>4757</v>
      </c>
      <c r="G125" s="251">
        <v>3850</v>
      </c>
      <c r="H125" s="251">
        <v>3557</v>
      </c>
    </row>
    <row r="126" spans="1:8" s="252" customFormat="1" x14ac:dyDescent="0.2">
      <c r="A126" s="237" t="s">
        <v>148</v>
      </c>
      <c r="B126" s="239">
        <v>3478.41</v>
      </c>
      <c r="C126" s="239">
        <v>3754.35</v>
      </c>
      <c r="D126" s="237">
        <v>161001826</v>
      </c>
      <c r="E126" s="242">
        <v>44975</v>
      </c>
      <c r="F126" s="251">
        <v>3168</v>
      </c>
      <c r="G126" s="251">
        <v>3371</v>
      </c>
      <c r="H126" s="251">
        <v>3090</v>
      </c>
    </row>
    <row r="127" spans="1:8" s="252" customFormat="1" x14ac:dyDescent="0.2">
      <c r="A127" s="237" t="s">
        <v>225</v>
      </c>
      <c r="B127" s="239">
        <v>3883.59</v>
      </c>
      <c r="C127" s="239">
        <v>3589.65</v>
      </c>
      <c r="D127" s="237">
        <v>161004024</v>
      </c>
      <c r="E127" s="242">
        <v>44975</v>
      </c>
      <c r="F127" s="251">
        <v>3645</v>
      </c>
      <c r="G127" s="251">
        <v>3429</v>
      </c>
      <c r="H127" s="251">
        <v>3159</v>
      </c>
    </row>
    <row r="128" spans="1:8" s="252" customFormat="1" x14ac:dyDescent="0.2">
      <c r="A128" s="237" t="s">
        <v>153</v>
      </c>
      <c r="B128" s="239">
        <v>3268.48</v>
      </c>
      <c r="C128" s="239">
        <v>3571.33</v>
      </c>
      <c r="D128" s="237">
        <v>161005593</v>
      </c>
      <c r="E128" s="242">
        <v>44975</v>
      </c>
      <c r="F128" s="251">
        <v>4347</v>
      </c>
      <c r="G128" s="251">
        <v>2738</v>
      </c>
      <c r="H128" s="251">
        <v>2517</v>
      </c>
    </row>
    <row r="129" spans="1:8" s="252" customFormat="1" x14ac:dyDescent="0.2">
      <c r="A129" s="237" t="s">
        <v>135</v>
      </c>
      <c r="B129" s="239">
        <v>918.25</v>
      </c>
      <c r="C129" s="239">
        <v>920.61</v>
      </c>
      <c r="D129" s="237" t="s">
        <v>134</v>
      </c>
      <c r="E129" s="242">
        <v>44975</v>
      </c>
      <c r="F129" s="251">
        <v>4455</v>
      </c>
      <c r="G129" s="251">
        <v>2505</v>
      </c>
      <c r="H129" s="251">
        <v>2292</v>
      </c>
    </row>
    <row r="130" spans="1:8" s="252" customFormat="1" x14ac:dyDescent="0.2">
      <c r="A130" s="237" t="s">
        <v>136</v>
      </c>
      <c r="B130" s="239">
        <v>492.22</v>
      </c>
      <c r="C130" s="239">
        <v>494.36</v>
      </c>
      <c r="D130" s="237" t="s">
        <v>134</v>
      </c>
      <c r="E130" s="242">
        <v>44975</v>
      </c>
      <c r="F130" s="251">
        <v>4196</v>
      </c>
      <c r="G130" s="251">
        <v>4244</v>
      </c>
      <c r="H130" s="251">
        <v>3990</v>
      </c>
    </row>
    <row r="131" spans="1:8" s="252" customFormat="1" x14ac:dyDescent="0.2">
      <c r="A131" s="237" t="s">
        <v>137</v>
      </c>
      <c r="B131" s="239">
        <v>783.51</v>
      </c>
      <c r="C131" s="239">
        <v>787.66</v>
      </c>
      <c r="D131" s="237" t="s">
        <v>134</v>
      </c>
      <c r="E131" s="242">
        <v>44975</v>
      </c>
      <c r="F131" s="251">
        <v>3714</v>
      </c>
      <c r="G131" s="251">
        <v>3769</v>
      </c>
      <c r="H131" s="251">
        <v>3514</v>
      </c>
    </row>
    <row r="132" spans="1:8" s="252" customFormat="1" x14ac:dyDescent="0.2">
      <c r="A132" s="237" t="s">
        <v>161</v>
      </c>
      <c r="B132" s="239">
        <v>77.489999999999995</v>
      </c>
      <c r="C132" s="239">
        <v>77.53</v>
      </c>
      <c r="D132" s="237" t="s">
        <v>134</v>
      </c>
      <c r="E132" s="242">
        <v>44975</v>
      </c>
      <c r="F132" s="251">
        <v>4395</v>
      </c>
      <c r="G132" s="251">
        <v>3869</v>
      </c>
      <c r="H132" s="251">
        <v>3613</v>
      </c>
    </row>
    <row r="133" spans="1:8" s="252" customFormat="1" x14ac:dyDescent="0.2">
      <c r="A133" s="237" t="s">
        <v>259</v>
      </c>
      <c r="B133" s="239">
        <v>3974.55</v>
      </c>
      <c r="C133" s="239">
        <v>3974.55</v>
      </c>
      <c r="D133" s="237">
        <v>161000333</v>
      </c>
      <c r="E133" s="242">
        <v>44976</v>
      </c>
      <c r="F133" s="251">
        <v>4553</v>
      </c>
      <c r="G133" s="251">
        <v>4626</v>
      </c>
      <c r="H133" s="251">
        <v>4250</v>
      </c>
    </row>
    <row r="134" spans="1:8" s="252" customFormat="1" x14ac:dyDescent="0.2">
      <c r="A134" s="237" t="s">
        <v>181</v>
      </c>
      <c r="B134" s="239">
        <v>3922.6</v>
      </c>
      <c r="C134" s="239">
        <v>4254.1000000000004</v>
      </c>
      <c r="D134" s="237">
        <v>161002123</v>
      </c>
      <c r="E134" s="242">
        <v>44976</v>
      </c>
      <c r="F134" s="251">
        <v>3640</v>
      </c>
      <c r="G134" s="251">
        <v>3120</v>
      </c>
      <c r="H134" s="251">
        <v>2761</v>
      </c>
    </row>
    <row r="135" spans="1:8" s="252" customFormat="1" x14ac:dyDescent="0.2">
      <c r="A135" s="237" t="s">
        <v>225</v>
      </c>
      <c r="B135" s="239">
        <v>3893.75</v>
      </c>
      <c r="C135" s="239">
        <v>3736.25</v>
      </c>
      <c r="D135" s="237">
        <v>161004025</v>
      </c>
      <c r="E135" s="242">
        <v>44976</v>
      </c>
      <c r="F135" s="251">
        <v>3903</v>
      </c>
      <c r="G135" s="251">
        <v>2856</v>
      </c>
      <c r="H135" s="251">
        <v>2635</v>
      </c>
    </row>
    <row r="136" spans="1:8" s="252" customFormat="1" x14ac:dyDescent="0.2">
      <c r="A136" s="237" t="s">
        <v>135</v>
      </c>
      <c r="B136" s="239">
        <v>875.4</v>
      </c>
      <c r="C136" s="239">
        <v>880.66</v>
      </c>
      <c r="D136" s="237" t="s">
        <v>134</v>
      </c>
      <c r="E136" s="242">
        <v>44976</v>
      </c>
      <c r="F136" s="251">
        <v>4394</v>
      </c>
      <c r="G136" s="251">
        <v>3979</v>
      </c>
      <c r="H136" s="251">
        <v>3640</v>
      </c>
    </row>
    <row r="137" spans="1:8" s="252" customFormat="1" x14ac:dyDescent="0.2">
      <c r="A137" s="237" t="s">
        <v>136</v>
      </c>
      <c r="B137" s="239">
        <v>930.05</v>
      </c>
      <c r="C137" s="239">
        <v>932.81</v>
      </c>
      <c r="D137" s="237" t="s">
        <v>134</v>
      </c>
      <c r="E137" s="242">
        <v>44976</v>
      </c>
      <c r="F137" s="251">
        <v>4206</v>
      </c>
      <c r="G137" s="251">
        <v>4308</v>
      </c>
      <c r="H137" s="251">
        <v>3994</v>
      </c>
    </row>
    <row r="138" spans="1:8" s="252" customFormat="1" x14ac:dyDescent="0.2">
      <c r="A138" s="237" t="s">
        <v>137</v>
      </c>
      <c r="B138" s="239">
        <v>724.35</v>
      </c>
      <c r="C138" s="239">
        <v>729.37</v>
      </c>
      <c r="D138" s="237" t="s">
        <v>134</v>
      </c>
      <c r="E138" s="242">
        <v>44976</v>
      </c>
      <c r="F138" s="251">
        <v>4244</v>
      </c>
      <c r="G138" s="251">
        <v>3722</v>
      </c>
      <c r="H138" s="251">
        <v>3405</v>
      </c>
    </row>
    <row r="139" spans="1:8" s="252" customFormat="1" x14ac:dyDescent="0.2">
      <c r="A139" s="237" t="s">
        <v>161</v>
      </c>
      <c r="B139" s="239">
        <v>1302.3399999999999</v>
      </c>
      <c r="C139" s="239">
        <v>1306.17</v>
      </c>
      <c r="D139" s="237" t="s">
        <v>134</v>
      </c>
      <c r="E139" s="242">
        <v>44976</v>
      </c>
      <c r="F139" s="251">
        <v>4405</v>
      </c>
      <c r="G139" s="251">
        <v>3974</v>
      </c>
      <c r="H139" s="251">
        <v>3666</v>
      </c>
    </row>
    <row r="140" spans="1:8" s="252" customFormat="1" x14ac:dyDescent="0.2">
      <c r="A140" s="237" t="s">
        <v>259</v>
      </c>
      <c r="B140" s="239">
        <v>3880.6</v>
      </c>
      <c r="C140" s="239">
        <v>3880.6</v>
      </c>
      <c r="D140" s="237">
        <v>161000334</v>
      </c>
      <c r="E140" s="242">
        <v>44977</v>
      </c>
      <c r="F140" s="251">
        <v>4553</v>
      </c>
      <c r="G140" s="251">
        <v>4757</v>
      </c>
      <c r="H140" s="251">
        <v>4459</v>
      </c>
    </row>
    <row r="141" spans="1:8" s="252" customFormat="1" x14ac:dyDescent="0.2">
      <c r="A141" s="237" t="s">
        <v>140</v>
      </c>
      <c r="B141" s="239">
        <v>4030.79</v>
      </c>
      <c r="C141" s="239">
        <v>3945.65</v>
      </c>
      <c r="D141" s="237">
        <v>161001381</v>
      </c>
      <c r="E141" s="242">
        <v>44977</v>
      </c>
      <c r="F141" s="251">
        <v>4579</v>
      </c>
      <c r="G141" s="251">
        <v>4189</v>
      </c>
      <c r="H141" s="251">
        <v>3908</v>
      </c>
    </row>
    <row r="142" spans="1:8" s="252" customFormat="1" x14ac:dyDescent="0.2">
      <c r="A142" s="237" t="s">
        <v>153</v>
      </c>
      <c r="B142" s="239">
        <v>3745.58</v>
      </c>
      <c r="C142" s="239">
        <v>3834.6</v>
      </c>
      <c r="D142" s="237">
        <v>161005602</v>
      </c>
      <c r="E142" s="242">
        <v>44977</v>
      </c>
      <c r="F142" s="251">
        <v>4103</v>
      </c>
      <c r="G142" s="251">
        <v>2760</v>
      </c>
      <c r="H142" s="251">
        <v>2461</v>
      </c>
    </row>
    <row r="143" spans="1:8" s="252" customFormat="1" x14ac:dyDescent="0.2">
      <c r="A143" s="237" t="s">
        <v>312</v>
      </c>
      <c r="B143" s="239">
        <v>4037.88</v>
      </c>
      <c r="C143" s="239">
        <v>4044.38</v>
      </c>
      <c r="D143" s="237">
        <v>462000003</v>
      </c>
      <c r="E143" s="242">
        <v>44977</v>
      </c>
      <c r="F143" s="251">
        <v>4839</v>
      </c>
      <c r="G143" s="251">
        <v>3437</v>
      </c>
      <c r="H143" s="251">
        <v>3084</v>
      </c>
    </row>
    <row r="144" spans="1:8" s="252" customFormat="1" x14ac:dyDescent="0.2">
      <c r="A144" s="237" t="s">
        <v>305</v>
      </c>
      <c r="B144" s="239">
        <v>3977.72</v>
      </c>
      <c r="C144" s="239">
        <v>3893.94</v>
      </c>
      <c r="D144" s="237">
        <v>462000062</v>
      </c>
      <c r="E144" s="242">
        <v>44977</v>
      </c>
      <c r="F144" s="251">
        <v>4763</v>
      </c>
      <c r="G144" s="251">
        <v>3181</v>
      </c>
      <c r="H144" s="251">
        <v>2862</v>
      </c>
    </row>
    <row r="145" spans="1:8" s="252" customFormat="1" x14ac:dyDescent="0.2">
      <c r="A145" s="237" t="s">
        <v>135</v>
      </c>
      <c r="B145" s="239">
        <v>1003.68</v>
      </c>
      <c r="C145" s="239">
        <v>1009.04</v>
      </c>
      <c r="D145" s="237" t="s">
        <v>134</v>
      </c>
      <c r="E145" s="242">
        <v>44977</v>
      </c>
      <c r="F145" s="251">
        <v>4080</v>
      </c>
      <c r="G145" s="251">
        <v>3801</v>
      </c>
      <c r="H145" s="251">
        <v>3535</v>
      </c>
    </row>
    <row r="146" spans="1:8" s="252" customFormat="1" x14ac:dyDescent="0.2">
      <c r="A146" s="237" t="s">
        <v>136</v>
      </c>
      <c r="B146" s="239">
        <v>824.35</v>
      </c>
      <c r="C146" s="239">
        <v>826.84</v>
      </c>
      <c r="D146" s="237" t="s">
        <v>134</v>
      </c>
      <c r="E146" s="242">
        <v>44977</v>
      </c>
      <c r="F146" s="251">
        <v>4141</v>
      </c>
      <c r="G146" s="251">
        <v>3860</v>
      </c>
      <c r="H146" s="251">
        <v>3571</v>
      </c>
    </row>
    <row r="147" spans="1:8" s="252" customFormat="1" x14ac:dyDescent="0.2">
      <c r="A147" s="237" t="s">
        <v>137</v>
      </c>
      <c r="B147" s="239">
        <v>397.18</v>
      </c>
      <c r="C147" s="239">
        <v>398.94</v>
      </c>
      <c r="D147" s="237" t="s">
        <v>134</v>
      </c>
      <c r="E147" s="242">
        <v>44977</v>
      </c>
      <c r="F147" s="251">
        <v>5104</v>
      </c>
      <c r="G147" s="251">
        <v>3922</v>
      </c>
      <c r="H147" s="251">
        <v>3607</v>
      </c>
    </row>
    <row r="148" spans="1:8" s="252" customFormat="1" x14ac:dyDescent="0.2">
      <c r="A148" s="237" t="s">
        <v>161</v>
      </c>
      <c r="B148" s="239">
        <v>1059.8499999999999</v>
      </c>
      <c r="C148" s="239">
        <v>1064.01</v>
      </c>
      <c r="D148" s="237" t="s">
        <v>134</v>
      </c>
      <c r="E148" s="242">
        <v>44977</v>
      </c>
      <c r="F148" s="251">
        <v>4363</v>
      </c>
      <c r="G148" s="251">
        <v>4162</v>
      </c>
      <c r="H148" s="251">
        <v>3920</v>
      </c>
    </row>
    <row r="149" spans="1:8" s="252" customFormat="1" x14ac:dyDescent="0.2">
      <c r="A149" s="237" t="s">
        <v>259</v>
      </c>
      <c r="B149" s="239">
        <v>3536.05</v>
      </c>
      <c r="C149" s="239">
        <v>3536.05</v>
      </c>
      <c r="D149" s="237">
        <v>161000335</v>
      </c>
      <c r="E149" s="242">
        <v>44978</v>
      </c>
      <c r="F149" s="251">
        <v>4553</v>
      </c>
      <c r="G149" s="251">
        <v>4522</v>
      </c>
      <c r="H149" s="251">
        <v>4115</v>
      </c>
    </row>
    <row r="150" spans="1:8" s="252" customFormat="1" x14ac:dyDescent="0.2">
      <c r="A150" s="237" t="s">
        <v>273</v>
      </c>
      <c r="B150" s="239">
        <v>3836.62</v>
      </c>
      <c r="C150" s="239">
        <v>3830.51</v>
      </c>
      <c r="D150" s="237">
        <v>161001379</v>
      </c>
      <c r="E150" s="242">
        <v>44978</v>
      </c>
      <c r="F150" s="251">
        <v>3583</v>
      </c>
      <c r="G150" s="251">
        <v>4148</v>
      </c>
      <c r="H150" s="251">
        <v>3762</v>
      </c>
    </row>
    <row r="151" spans="1:8" s="252" customFormat="1" x14ac:dyDescent="0.2">
      <c r="A151" s="237" t="s">
        <v>140</v>
      </c>
      <c r="B151" s="239">
        <v>4002.15</v>
      </c>
      <c r="C151" s="239">
        <v>3759.06</v>
      </c>
      <c r="D151" s="237">
        <v>161001382</v>
      </c>
      <c r="E151" s="242">
        <v>44978</v>
      </c>
      <c r="F151" s="251">
        <v>4869</v>
      </c>
      <c r="G151" s="251">
        <v>5285</v>
      </c>
      <c r="H151" s="251">
        <v>4861</v>
      </c>
    </row>
    <row r="152" spans="1:8" s="252" customFormat="1" x14ac:dyDescent="0.2">
      <c r="A152" s="237" t="s">
        <v>181</v>
      </c>
      <c r="B152" s="239">
        <v>4077.5</v>
      </c>
      <c r="C152" s="239">
        <v>4174.1499999999996</v>
      </c>
      <c r="D152" s="237">
        <v>161002126</v>
      </c>
      <c r="E152" s="242">
        <v>44978</v>
      </c>
      <c r="F152" s="251">
        <v>3469</v>
      </c>
      <c r="G152" s="251">
        <v>3552</v>
      </c>
      <c r="H152" s="251">
        <v>3220</v>
      </c>
    </row>
    <row r="153" spans="1:8" s="252" customFormat="1" x14ac:dyDescent="0.2">
      <c r="A153" s="237" t="s">
        <v>264</v>
      </c>
      <c r="B153" s="239">
        <v>3858.74</v>
      </c>
      <c r="C153" s="239">
        <v>3870</v>
      </c>
      <c r="D153" s="237">
        <v>161002175</v>
      </c>
      <c r="E153" s="242">
        <v>44978</v>
      </c>
      <c r="F153" s="251">
        <v>4797</v>
      </c>
      <c r="G153" s="251">
        <v>4058</v>
      </c>
      <c r="H153" s="251">
        <v>3640</v>
      </c>
    </row>
    <row r="154" spans="1:8" s="252" customFormat="1" x14ac:dyDescent="0.2">
      <c r="A154" s="237" t="s">
        <v>225</v>
      </c>
      <c r="B154" s="239">
        <v>3873.48</v>
      </c>
      <c r="C154" s="239">
        <v>3555.05</v>
      </c>
      <c r="D154" s="237">
        <v>161004026</v>
      </c>
      <c r="E154" s="242">
        <v>44978</v>
      </c>
      <c r="F154" s="251">
        <v>4312</v>
      </c>
      <c r="G154" s="251">
        <v>3247</v>
      </c>
      <c r="H154" s="251">
        <v>2926</v>
      </c>
    </row>
    <row r="155" spans="1:8" s="252" customFormat="1" x14ac:dyDescent="0.2">
      <c r="A155" s="237" t="s">
        <v>167</v>
      </c>
      <c r="B155" s="239">
        <v>3221.66</v>
      </c>
      <c r="C155" s="239">
        <v>3380.36</v>
      </c>
      <c r="D155" s="237">
        <v>161004516</v>
      </c>
      <c r="E155" s="242">
        <v>44978</v>
      </c>
      <c r="F155" s="251">
        <v>3298</v>
      </c>
      <c r="G155" s="251">
        <v>4675</v>
      </c>
      <c r="H155" s="251">
        <v>4188</v>
      </c>
    </row>
    <row r="156" spans="1:8" s="252" customFormat="1" x14ac:dyDescent="0.2">
      <c r="A156" s="237" t="s">
        <v>153</v>
      </c>
      <c r="B156" s="239">
        <v>3742.58</v>
      </c>
      <c r="C156" s="239">
        <v>3817.75</v>
      </c>
      <c r="D156" s="237">
        <v>161005606</v>
      </c>
      <c r="E156" s="242">
        <v>44978</v>
      </c>
      <c r="F156" s="251">
        <v>4396</v>
      </c>
      <c r="G156" s="251">
        <v>3811</v>
      </c>
      <c r="H156" s="251">
        <v>3498</v>
      </c>
    </row>
    <row r="157" spans="1:8" s="252" customFormat="1" x14ac:dyDescent="0.2">
      <c r="A157" s="237" t="s">
        <v>301</v>
      </c>
      <c r="B157" s="239">
        <v>4079.08</v>
      </c>
      <c r="C157" s="239">
        <v>4190.63</v>
      </c>
      <c r="D157" s="237">
        <v>262000258</v>
      </c>
      <c r="E157" s="242">
        <v>44978</v>
      </c>
      <c r="F157" s="251">
        <v>4043</v>
      </c>
      <c r="G157" s="251">
        <v>4004</v>
      </c>
      <c r="H157" s="251">
        <v>3683</v>
      </c>
    </row>
    <row r="158" spans="1:8" s="252" customFormat="1" x14ac:dyDescent="0.2">
      <c r="A158" s="237" t="s">
        <v>304</v>
      </c>
      <c r="B158" s="239">
        <v>3983.5</v>
      </c>
      <c r="C158" s="239">
        <v>3959.31</v>
      </c>
      <c r="D158" s="237">
        <v>462000983</v>
      </c>
      <c r="E158" s="242">
        <v>44978</v>
      </c>
      <c r="F158" s="251">
        <v>4361</v>
      </c>
      <c r="G158" s="251">
        <v>3766</v>
      </c>
      <c r="H158" s="251">
        <v>3435</v>
      </c>
    </row>
    <row r="159" spans="1:8" s="252" customFormat="1" x14ac:dyDescent="0.2">
      <c r="A159" s="237" t="s">
        <v>136</v>
      </c>
      <c r="B159" s="239">
        <v>966.17</v>
      </c>
      <c r="C159" s="239">
        <v>968.2</v>
      </c>
      <c r="D159" s="237" t="s">
        <v>134</v>
      </c>
      <c r="E159" s="242">
        <v>44978</v>
      </c>
      <c r="F159" s="251">
        <v>3757</v>
      </c>
      <c r="G159" s="251">
        <v>2733</v>
      </c>
      <c r="H159" s="251">
        <v>2465</v>
      </c>
    </row>
    <row r="160" spans="1:8" s="252" customFormat="1" x14ac:dyDescent="0.2">
      <c r="A160" s="237" t="s">
        <v>137</v>
      </c>
      <c r="B160" s="239">
        <v>393.88</v>
      </c>
      <c r="C160" s="239">
        <v>397.17</v>
      </c>
      <c r="D160" s="237" t="s">
        <v>134</v>
      </c>
      <c r="E160" s="242">
        <v>44978</v>
      </c>
      <c r="F160" s="251">
        <v>5108</v>
      </c>
      <c r="G160" s="251">
        <v>3645</v>
      </c>
      <c r="H160" s="251">
        <v>3354</v>
      </c>
    </row>
    <row r="161" spans="1:8" s="252" customFormat="1" x14ac:dyDescent="0.2">
      <c r="A161" s="237" t="s">
        <v>161</v>
      </c>
      <c r="B161" s="239">
        <v>1050.01</v>
      </c>
      <c r="C161" s="239">
        <v>1053.05</v>
      </c>
      <c r="D161" s="237" t="s">
        <v>134</v>
      </c>
      <c r="E161" s="242">
        <v>44978</v>
      </c>
      <c r="F161" s="251">
        <v>4212</v>
      </c>
      <c r="G161" s="251">
        <v>3209</v>
      </c>
      <c r="H161" s="251">
        <v>2867</v>
      </c>
    </row>
    <row r="162" spans="1:8" s="252" customFormat="1" x14ac:dyDescent="0.2">
      <c r="A162" s="237" t="s">
        <v>259</v>
      </c>
      <c r="B162" s="239">
        <v>3487.23</v>
      </c>
      <c r="C162" s="239">
        <v>3487.23</v>
      </c>
      <c r="D162" s="237">
        <v>161000337</v>
      </c>
      <c r="E162" s="242">
        <v>44979</v>
      </c>
      <c r="F162" s="251">
        <v>4553</v>
      </c>
      <c r="G162" s="251">
        <v>4259</v>
      </c>
      <c r="H162" s="251">
        <v>3868</v>
      </c>
    </row>
    <row r="163" spans="1:8" s="252" customFormat="1" x14ac:dyDescent="0.2">
      <c r="A163" s="237" t="s">
        <v>140</v>
      </c>
      <c r="B163" s="239">
        <v>4013.68</v>
      </c>
      <c r="C163" s="239">
        <v>3776.53</v>
      </c>
      <c r="D163" s="237">
        <v>161001383</v>
      </c>
      <c r="E163" s="242">
        <v>44979</v>
      </c>
      <c r="F163" s="251">
        <v>4545</v>
      </c>
      <c r="G163" s="251">
        <v>5111</v>
      </c>
      <c r="H163" s="251">
        <v>4638</v>
      </c>
    </row>
    <row r="164" spans="1:8" s="252" customFormat="1" x14ac:dyDescent="0.2">
      <c r="A164" s="237" t="s">
        <v>126</v>
      </c>
      <c r="B164" s="239">
        <v>3914.3</v>
      </c>
      <c r="C164" s="239">
        <v>3661.96</v>
      </c>
      <c r="D164" s="237">
        <v>161001415</v>
      </c>
      <c r="E164" s="242">
        <v>44979</v>
      </c>
      <c r="F164" s="251">
        <v>3518</v>
      </c>
      <c r="G164" s="251">
        <v>3414</v>
      </c>
      <c r="H164" s="251">
        <v>3040</v>
      </c>
    </row>
    <row r="165" spans="1:8" s="252" customFormat="1" x14ac:dyDescent="0.2">
      <c r="A165" s="237" t="s">
        <v>301</v>
      </c>
      <c r="B165" s="239">
        <v>4146.66</v>
      </c>
      <c r="C165" s="239">
        <v>4472.79</v>
      </c>
      <c r="D165" s="237">
        <v>262000259</v>
      </c>
      <c r="E165" s="242">
        <v>44979</v>
      </c>
      <c r="F165" s="251">
        <v>3618</v>
      </c>
      <c r="G165" s="251">
        <v>3593</v>
      </c>
      <c r="H165" s="251">
        <v>3284</v>
      </c>
    </row>
    <row r="166" spans="1:8" s="252" customFormat="1" x14ac:dyDescent="0.2">
      <c r="A166" s="237" t="s">
        <v>305</v>
      </c>
      <c r="B166" s="239">
        <v>4138.54</v>
      </c>
      <c r="C166" s="239">
        <v>4249.26</v>
      </c>
      <c r="D166" s="237">
        <v>462000064</v>
      </c>
      <c r="E166" s="242">
        <v>44979</v>
      </c>
      <c r="F166" s="251">
        <v>4412</v>
      </c>
      <c r="G166" s="251">
        <v>3586</v>
      </c>
      <c r="H166" s="251">
        <v>3259</v>
      </c>
    </row>
    <row r="167" spans="1:8" s="252" customFormat="1" x14ac:dyDescent="0.2">
      <c r="A167" s="237" t="s">
        <v>136</v>
      </c>
      <c r="B167" s="239">
        <v>1202.29</v>
      </c>
      <c r="C167" s="239">
        <v>1202.67</v>
      </c>
      <c r="D167" s="237" t="s">
        <v>134</v>
      </c>
      <c r="E167" s="242">
        <v>44979</v>
      </c>
      <c r="F167" s="251">
        <v>3877</v>
      </c>
      <c r="G167" s="251">
        <v>1661</v>
      </c>
      <c r="H167" s="251">
        <v>1497</v>
      </c>
    </row>
    <row r="168" spans="1:8" s="252" customFormat="1" x14ac:dyDescent="0.2">
      <c r="A168" s="237" t="s">
        <v>137</v>
      </c>
      <c r="B168" s="239">
        <v>339.32</v>
      </c>
      <c r="C168" s="239">
        <v>341.27</v>
      </c>
      <c r="D168" s="237" t="s">
        <v>134</v>
      </c>
      <c r="E168" s="242">
        <v>44979</v>
      </c>
      <c r="F168" s="251">
        <v>4664</v>
      </c>
      <c r="G168" s="251">
        <v>3776</v>
      </c>
      <c r="H168" s="251">
        <v>3539</v>
      </c>
    </row>
    <row r="169" spans="1:8" s="252" customFormat="1" x14ac:dyDescent="0.2">
      <c r="A169" s="237" t="s">
        <v>161</v>
      </c>
      <c r="B169" s="239">
        <v>1016.62</v>
      </c>
      <c r="C169" s="239">
        <v>1018.63</v>
      </c>
      <c r="D169" s="237" t="s">
        <v>134</v>
      </c>
      <c r="E169" s="242">
        <v>44979</v>
      </c>
      <c r="F169" s="251">
        <v>4289</v>
      </c>
      <c r="G169" s="251">
        <v>2961</v>
      </c>
      <c r="H169" s="251">
        <v>2760</v>
      </c>
    </row>
    <row r="170" spans="1:8" s="252" customFormat="1" x14ac:dyDescent="0.2">
      <c r="A170" s="237" t="s">
        <v>301</v>
      </c>
      <c r="B170" s="239">
        <v>4033.6</v>
      </c>
      <c r="C170" s="239">
        <v>3939.35</v>
      </c>
      <c r="D170" s="237">
        <v>262000260</v>
      </c>
      <c r="E170" s="242">
        <v>44980</v>
      </c>
      <c r="F170" s="251">
        <v>3534</v>
      </c>
      <c r="G170" s="251">
        <v>4152</v>
      </c>
      <c r="H170" s="251">
        <v>3800</v>
      </c>
    </row>
    <row r="171" spans="1:8" s="252" customFormat="1" x14ac:dyDescent="0.2">
      <c r="A171" s="237" t="s">
        <v>303</v>
      </c>
      <c r="B171" s="239">
        <v>4144.7</v>
      </c>
      <c r="C171" s="239">
        <v>4176.5600000000004</v>
      </c>
      <c r="D171" s="237">
        <v>462000103</v>
      </c>
      <c r="E171" s="242">
        <v>44980</v>
      </c>
      <c r="F171" s="251">
        <v>4395</v>
      </c>
      <c r="G171" s="251">
        <v>3511</v>
      </c>
      <c r="H171" s="251">
        <v>3184</v>
      </c>
    </row>
    <row r="172" spans="1:8" s="252" customFormat="1" x14ac:dyDescent="0.2">
      <c r="A172" s="237" t="s">
        <v>136</v>
      </c>
      <c r="B172" s="239">
        <v>271.33</v>
      </c>
      <c r="C172" s="239">
        <v>271.26</v>
      </c>
      <c r="D172" s="237" t="s">
        <v>134</v>
      </c>
      <c r="E172" s="242">
        <v>44980</v>
      </c>
      <c r="F172" s="251">
        <v>4030</v>
      </c>
      <c r="G172" s="251">
        <v>3415</v>
      </c>
      <c r="H172" s="251">
        <v>3189</v>
      </c>
    </row>
    <row r="173" spans="1:8" s="252" customFormat="1" x14ac:dyDescent="0.2">
      <c r="A173" s="237" t="s">
        <v>136</v>
      </c>
      <c r="B173" s="239">
        <v>998.08</v>
      </c>
      <c r="C173" s="239">
        <v>998.42</v>
      </c>
      <c r="D173" s="237" t="s">
        <v>134</v>
      </c>
      <c r="E173" s="242">
        <v>44980</v>
      </c>
      <c r="F173" s="251">
        <v>4030</v>
      </c>
      <c r="G173" s="251">
        <v>3415</v>
      </c>
      <c r="H173" s="251">
        <v>3189</v>
      </c>
    </row>
    <row r="174" spans="1:8" s="252" customFormat="1" x14ac:dyDescent="0.2">
      <c r="A174" s="237" t="s">
        <v>137</v>
      </c>
      <c r="B174" s="239">
        <v>693.32</v>
      </c>
      <c r="C174" s="239">
        <v>698.18</v>
      </c>
      <c r="D174" s="237" t="s">
        <v>134</v>
      </c>
      <c r="E174" s="242">
        <v>44980</v>
      </c>
      <c r="F174" s="251">
        <v>4931</v>
      </c>
      <c r="G174" s="251">
        <v>3883</v>
      </c>
      <c r="H174" s="251">
        <v>3612</v>
      </c>
    </row>
    <row r="175" spans="1:8" s="252" customFormat="1" x14ac:dyDescent="0.2">
      <c r="A175" s="237" t="s">
        <v>161</v>
      </c>
      <c r="B175" s="239">
        <v>1051.1199999999999</v>
      </c>
      <c r="C175" s="239">
        <v>1053.54</v>
      </c>
      <c r="D175" s="237" t="s">
        <v>134</v>
      </c>
      <c r="E175" s="242">
        <v>44980</v>
      </c>
      <c r="F175" s="251">
        <v>4659</v>
      </c>
      <c r="G175" s="251">
        <v>4284</v>
      </c>
      <c r="H175" s="251">
        <v>3907</v>
      </c>
    </row>
    <row r="176" spans="1:8" s="252" customFormat="1" x14ac:dyDescent="0.2">
      <c r="A176" s="237" t="s">
        <v>140</v>
      </c>
      <c r="B176" s="239">
        <v>3999.08</v>
      </c>
      <c r="C176" s="239">
        <v>3628.55</v>
      </c>
      <c r="D176" s="237">
        <v>161001384</v>
      </c>
      <c r="E176" s="242">
        <v>44981</v>
      </c>
      <c r="F176" s="251">
        <v>4845</v>
      </c>
      <c r="G176" s="251">
        <v>3479</v>
      </c>
      <c r="H176" s="251">
        <v>3105</v>
      </c>
    </row>
    <row r="177" spans="1:8" s="252" customFormat="1" x14ac:dyDescent="0.2">
      <c r="A177" s="237" t="s">
        <v>126</v>
      </c>
      <c r="B177" s="239">
        <v>3452.82</v>
      </c>
      <c r="C177" s="239">
        <v>3524.04</v>
      </c>
      <c r="D177" s="237">
        <v>161001417</v>
      </c>
      <c r="E177" s="242">
        <v>44981</v>
      </c>
      <c r="F177" s="251">
        <v>4154</v>
      </c>
      <c r="G177" s="251">
        <v>3884</v>
      </c>
      <c r="H177" s="251">
        <v>3549</v>
      </c>
    </row>
    <row r="178" spans="1:8" s="252" customFormat="1" x14ac:dyDescent="0.2">
      <c r="A178" s="237" t="s">
        <v>148</v>
      </c>
      <c r="B178" s="239">
        <v>3877.02</v>
      </c>
      <c r="C178" s="239">
        <v>3910.76</v>
      </c>
      <c r="D178" s="237">
        <v>161001836</v>
      </c>
      <c r="E178" s="242">
        <v>44981</v>
      </c>
      <c r="F178" s="251">
        <v>3849</v>
      </c>
      <c r="G178" s="251">
        <v>3683</v>
      </c>
      <c r="H178" s="251">
        <v>3327</v>
      </c>
    </row>
    <row r="179" spans="1:8" s="252" customFormat="1" x14ac:dyDescent="0.2">
      <c r="A179" s="237" t="s">
        <v>167</v>
      </c>
      <c r="B179" s="239">
        <v>3744.23</v>
      </c>
      <c r="C179" s="239">
        <v>3571.25</v>
      </c>
      <c r="D179" s="237">
        <v>161004523</v>
      </c>
      <c r="E179" s="242">
        <v>44981</v>
      </c>
      <c r="F179" s="251">
        <v>3870</v>
      </c>
      <c r="G179" s="251">
        <v>3789</v>
      </c>
      <c r="H179" s="251">
        <v>3475</v>
      </c>
    </row>
    <row r="180" spans="1:8" s="252" customFormat="1" x14ac:dyDescent="0.2">
      <c r="A180" s="237" t="s">
        <v>167</v>
      </c>
      <c r="B180" s="239">
        <v>3489.55</v>
      </c>
      <c r="C180" s="239">
        <v>3507.32</v>
      </c>
      <c r="D180" s="237">
        <v>161004525</v>
      </c>
      <c r="E180" s="242">
        <v>44981</v>
      </c>
      <c r="F180" s="251">
        <v>3624</v>
      </c>
      <c r="G180" s="251">
        <v>3554</v>
      </c>
      <c r="H180" s="251">
        <v>3232</v>
      </c>
    </row>
    <row r="181" spans="1:8" s="252" customFormat="1" x14ac:dyDescent="0.2">
      <c r="A181" s="237" t="s">
        <v>136</v>
      </c>
      <c r="B181" s="239">
        <v>603.14</v>
      </c>
      <c r="C181" s="239">
        <v>603.66999999999996</v>
      </c>
      <c r="D181" s="237" t="s">
        <v>134</v>
      </c>
      <c r="E181" s="242">
        <v>44981</v>
      </c>
      <c r="F181" s="251">
        <v>4374</v>
      </c>
      <c r="G181" s="251">
        <v>3103</v>
      </c>
      <c r="H181" s="251">
        <v>2819</v>
      </c>
    </row>
    <row r="182" spans="1:8" s="252" customFormat="1" x14ac:dyDescent="0.2">
      <c r="A182" s="237" t="s">
        <v>136</v>
      </c>
      <c r="B182" s="239">
        <v>865.74</v>
      </c>
      <c r="C182" s="239">
        <v>865.93</v>
      </c>
      <c r="D182" s="237" t="s">
        <v>134</v>
      </c>
      <c r="E182" s="242">
        <v>44981</v>
      </c>
      <c r="F182" s="251">
        <v>4374</v>
      </c>
      <c r="G182" s="251">
        <v>3103</v>
      </c>
      <c r="H182" s="251">
        <v>2819</v>
      </c>
    </row>
    <row r="183" spans="1:8" s="252" customFormat="1" x14ac:dyDescent="0.2">
      <c r="A183" s="237" t="s">
        <v>137</v>
      </c>
      <c r="B183" s="239">
        <v>513.24</v>
      </c>
      <c r="C183" s="239">
        <v>517.01</v>
      </c>
      <c r="D183" s="237" t="s">
        <v>134</v>
      </c>
      <c r="E183" s="242">
        <v>44981</v>
      </c>
      <c r="F183" s="251">
        <v>4202</v>
      </c>
      <c r="G183" s="251">
        <v>3311</v>
      </c>
      <c r="H183" s="251">
        <v>3037</v>
      </c>
    </row>
    <row r="184" spans="1:8" s="252" customFormat="1" x14ac:dyDescent="0.2">
      <c r="A184" s="237" t="s">
        <v>161</v>
      </c>
      <c r="B184" s="239">
        <v>886.25</v>
      </c>
      <c r="C184" s="239">
        <v>888.06</v>
      </c>
      <c r="D184" s="237" t="s">
        <v>134</v>
      </c>
      <c r="E184" s="242">
        <v>44981</v>
      </c>
      <c r="F184" s="251">
        <v>4629</v>
      </c>
      <c r="G184" s="251">
        <v>3582</v>
      </c>
      <c r="H184" s="251">
        <v>3232</v>
      </c>
    </row>
    <row r="185" spans="1:8" s="252" customFormat="1" x14ac:dyDescent="0.2">
      <c r="A185" s="237" t="s">
        <v>259</v>
      </c>
      <c r="B185" s="239">
        <v>3880.33</v>
      </c>
      <c r="C185" s="239">
        <v>3880.33</v>
      </c>
      <c r="D185" s="237">
        <v>161000338</v>
      </c>
      <c r="E185" s="242">
        <v>44982</v>
      </c>
      <c r="F185" s="251">
        <v>4553</v>
      </c>
      <c r="G185" s="251">
        <v>4233</v>
      </c>
      <c r="H185" s="251">
        <v>3836</v>
      </c>
    </row>
    <row r="186" spans="1:8" s="252" customFormat="1" x14ac:dyDescent="0.2">
      <c r="A186" s="237" t="s">
        <v>140</v>
      </c>
      <c r="B186" s="239">
        <v>4138.2</v>
      </c>
      <c r="C186" s="239">
        <v>4345.47</v>
      </c>
      <c r="D186" s="237">
        <v>161001385</v>
      </c>
      <c r="E186" s="242">
        <v>44982</v>
      </c>
      <c r="F186" s="251">
        <v>4844</v>
      </c>
      <c r="G186" s="251">
        <v>3736</v>
      </c>
      <c r="H186" s="251">
        <v>3433</v>
      </c>
    </row>
    <row r="187" spans="1:8" s="252" customFormat="1" x14ac:dyDescent="0.2">
      <c r="A187" s="237" t="s">
        <v>153</v>
      </c>
      <c r="B187" s="239">
        <v>3480.75</v>
      </c>
      <c r="C187" s="239">
        <v>3631.39</v>
      </c>
      <c r="D187" s="237">
        <v>161005621</v>
      </c>
      <c r="E187" s="242">
        <v>44982</v>
      </c>
      <c r="F187" s="251">
        <v>4217</v>
      </c>
      <c r="G187" s="251">
        <v>3651</v>
      </c>
      <c r="H187" s="251">
        <v>3332</v>
      </c>
    </row>
    <row r="188" spans="1:8" s="252" customFormat="1" x14ac:dyDescent="0.2">
      <c r="A188" s="237" t="s">
        <v>276</v>
      </c>
      <c r="B188" s="239">
        <v>3508.53</v>
      </c>
      <c r="C188" s="239">
        <v>3484.33</v>
      </c>
      <c r="D188" s="237">
        <v>162005529</v>
      </c>
      <c r="E188" s="242">
        <v>44982</v>
      </c>
      <c r="F188" s="251">
        <v>3831</v>
      </c>
      <c r="G188" s="251">
        <v>2865</v>
      </c>
      <c r="H188" s="251">
        <v>2547</v>
      </c>
    </row>
    <row r="189" spans="1:8" s="252" customFormat="1" x14ac:dyDescent="0.2">
      <c r="A189" s="237" t="s">
        <v>327</v>
      </c>
      <c r="B189" s="239">
        <v>3673.1</v>
      </c>
      <c r="C189" s="239">
        <v>3591.75</v>
      </c>
      <c r="D189" s="237">
        <v>262000093</v>
      </c>
      <c r="E189" s="242">
        <v>44982</v>
      </c>
      <c r="F189" s="251">
        <v>3358</v>
      </c>
      <c r="G189" s="251">
        <v>3096</v>
      </c>
      <c r="H189" s="251">
        <v>2732</v>
      </c>
    </row>
    <row r="190" spans="1:8" s="252" customFormat="1" x14ac:dyDescent="0.2">
      <c r="A190" s="237" t="s">
        <v>328</v>
      </c>
      <c r="B190" s="239">
        <v>2100</v>
      </c>
      <c r="C190" s="239">
        <v>2100</v>
      </c>
      <c r="D190" s="237" t="s">
        <v>329</v>
      </c>
      <c r="E190" s="242">
        <v>44982</v>
      </c>
      <c r="F190" s="251">
        <v>3850</v>
      </c>
      <c r="G190" s="251">
        <v>3258</v>
      </c>
      <c r="H190" s="251">
        <v>2938</v>
      </c>
    </row>
    <row r="191" spans="1:8" s="252" customFormat="1" x14ac:dyDescent="0.2">
      <c r="A191" s="237" t="s">
        <v>136</v>
      </c>
      <c r="B191" s="239">
        <v>751.24</v>
      </c>
      <c r="C191" s="239">
        <v>751.95</v>
      </c>
      <c r="D191" s="237" t="s">
        <v>134</v>
      </c>
      <c r="E191" s="242">
        <v>44982</v>
      </c>
      <c r="F191" s="251">
        <v>4010</v>
      </c>
      <c r="G191" s="251">
        <v>3693</v>
      </c>
      <c r="H191" s="251">
        <v>3424</v>
      </c>
    </row>
    <row r="192" spans="1:8" s="252" customFormat="1" x14ac:dyDescent="0.2">
      <c r="A192" s="237" t="s">
        <v>136</v>
      </c>
      <c r="B192" s="239">
        <v>841.37</v>
      </c>
      <c r="C192" s="239">
        <v>841.57</v>
      </c>
      <c r="D192" s="237" t="s">
        <v>134</v>
      </c>
      <c r="E192" s="242">
        <v>44982</v>
      </c>
      <c r="F192" s="251">
        <v>4010</v>
      </c>
      <c r="G192" s="251">
        <v>3693</v>
      </c>
      <c r="H192" s="251">
        <v>3424</v>
      </c>
    </row>
    <row r="193" spans="1:8" s="252" customFormat="1" x14ac:dyDescent="0.2">
      <c r="A193" s="237" t="s">
        <v>137</v>
      </c>
      <c r="B193" s="239">
        <v>609.67999999999995</v>
      </c>
      <c r="C193" s="239">
        <v>614.29</v>
      </c>
      <c r="D193" s="237" t="s">
        <v>134</v>
      </c>
      <c r="E193" s="242">
        <v>44982</v>
      </c>
      <c r="F193" s="251">
        <v>4750</v>
      </c>
      <c r="G193" s="251">
        <v>2520</v>
      </c>
      <c r="H193" s="251">
        <v>2251</v>
      </c>
    </row>
    <row r="194" spans="1:8" s="252" customFormat="1" x14ac:dyDescent="0.2">
      <c r="A194" s="237" t="s">
        <v>161</v>
      </c>
      <c r="B194" s="239">
        <v>972.03</v>
      </c>
      <c r="C194" s="239">
        <v>974.35</v>
      </c>
      <c r="D194" s="237" t="s">
        <v>134</v>
      </c>
      <c r="E194" s="242">
        <v>44982</v>
      </c>
      <c r="F194" s="251">
        <v>4787</v>
      </c>
      <c r="G194" s="251">
        <v>3724</v>
      </c>
      <c r="H194" s="251">
        <v>3387</v>
      </c>
    </row>
    <row r="195" spans="1:8" s="252" customFormat="1" x14ac:dyDescent="0.2">
      <c r="A195" s="237" t="s">
        <v>259</v>
      </c>
      <c r="B195" s="239">
        <v>3910.73</v>
      </c>
      <c r="C195" s="239">
        <v>3910.73</v>
      </c>
      <c r="D195" s="237">
        <v>161000339</v>
      </c>
      <c r="E195" s="242">
        <v>44983</v>
      </c>
      <c r="F195" s="251">
        <v>4684</v>
      </c>
      <c r="G195" s="251">
        <v>4332</v>
      </c>
      <c r="H195" s="251">
        <v>3937</v>
      </c>
    </row>
    <row r="196" spans="1:8" s="252" customFormat="1" x14ac:dyDescent="0.2">
      <c r="A196" s="237" t="s">
        <v>225</v>
      </c>
      <c r="B196" s="239">
        <v>3920.48</v>
      </c>
      <c r="C196" s="239">
        <v>3800.09</v>
      </c>
      <c r="D196" s="237">
        <v>161004028</v>
      </c>
      <c r="E196" s="242">
        <v>44983</v>
      </c>
      <c r="F196" s="251">
        <v>3928</v>
      </c>
      <c r="G196" s="251">
        <v>3784</v>
      </c>
      <c r="H196" s="251">
        <v>3480</v>
      </c>
    </row>
    <row r="197" spans="1:8" s="252" customFormat="1" x14ac:dyDescent="0.2">
      <c r="A197" s="237" t="s">
        <v>276</v>
      </c>
      <c r="B197" s="239">
        <v>3742.1</v>
      </c>
      <c r="C197" s="239">
        <v>3688.16</v>
      </c>
      <c r="D197" s="237">
        <v>162005537</v>
      </c>
      <c r="E197" s="242">
        <v>44983</v>
      </c>
      <c r="F197" s="251">
        <v>4061</v>
      </c>
      <c r="G197" s="251">
        <v>4394</v>
      </c>
      <c r="H197" s="251">
        <v>4124</v>
      </c>
    </row>
    <row r="198" spans="1:8" s="252" customFormat="1" x14ac:dyDescent="0.2">
      <c r="A198" s="237" t="s">
        <v>328</v>
      </c>
      <c r="B198" s="239">
        <v>1822.92</v>
      </c>
      <c r="C198" s="239">
        <v>1822.92</v>
      </c>
      <c r="D198" s="237" t="s">
        <v>329</v>
      </c>
      <c r="E198" s="242">
        <v>44983</v>
      </c>
      <c r="F198" s="251">
        <v>3850</v>
      </c>
      <c r="G198" s="251">
        <v>3258</v>
      </c>
      <c r="H198" s="251">
        <v>2938</v>
      </c>
    </row>
    <row r="199" spans="1:8" s="252" customFormat="1" x14ac:dyDescent="0.2">
      <c r="A199" s="237" t="s">
        <v>136</v>
      </c>
      <c r="B199" s="239">
        <v>722.6</v>
      </c>
      <c r="C199" s="239">
        <v>723.19</v>
      </c>
      <c r="D199" s="237" t="s">
        <v>134</v>
      </c>
      <c r="E199" s="242">
        <v>44983</v>
      </c>
      <c r="F199" s="251">
        <v>4081</v>
      </c>
      <c r="G199" s="251">
        <v>3709</v>
      </c>
      <c r="H199" s="251">
        <v>3467</v>
      </c>
    </row>
    <row r="200" spans="1:8" s="252" customFormat="1" x14ac:dyDescent="0.2">
      <c r="A200" s="237" t="s">
        <v>136</v>
      </c>
      <c r="B200" s="239">
        <v>1187.24</v>
      </c>
      <c r="C200" s="239">
        <v>1187.8499999999999</v>
      </c>
      <c r="D200" s="237" t="s">
        <v>134</v>
      </c>
      <c r="E200" s="242">
        <v>44983</v>
      </c>
      <c r="F200" s="251">
        <v>4081</v>
      </c>
      <c r="G200" s="251">
        <v>3709</v>
      </c>
      <c r="H200" s="251">
        <v>3467</v>
      </c>
    </row>
    <row r="201" spans="1:8" s="252" customFormat="1" x14ac:dyDescent="0.2">
      <c r="A201" s="237" t="s">
        <v>137</v>
      </c>
      <c r="B201" s="239">
        <v>686.97</v>
      </c>
      <c r="C201" s="239">
        <v>692.13</v>
      </c>
      <c r="D201" s="237" t="s">
        <v>134</v>
      </c>
      <c r="E201" s="242">
        <v>44983</v>
      </c>
      <c r="F201" s="251">
        <v>4308</v>
      </c>
      <c r="G201" s="251">
        <v>3081</v>
      </c>
      <c r="H201" s="251">
        <v>2753</v>
      </c>
    </row>
    <row r="202" spans="1:8" s="252" customFormat="1" x14ac:dyDescent="0.2">
      <c r="A202" s="237" t="s">
        <v>161</v>
      </c>
      <c r="B202" s="239">
        <v>863.97</v>
      </c>
      <c r="C202" s="239">
        <v>865.5</v>
      </c>
      <c r="D202" s="237" t="s">
        <v>134</v>
      </c>
      <c r="E202" s="242">
        <v>44983</v>
      </c>
      <c r="F202" s="251">
        <v>4040</v>
      </c>
      <c r="G202" s="251">
        <v>3815</v>
      </c>
      <c r="H202" s="251">
        <v>3505</v>
      </c>
    </row>
    <row r="203" spans="1:8" s="252" customFormat="1" x14ac:dyDescent="0.2">
      <c r="A203" s="237" t="s">
        <v>140</v>
      </c>
      <c r="B203" s="239">
        <v>4131.3999999999996</v>
      </c>
      <c r="C203" s="239">
        <v>3589.67</v>
      </c>
      <c r="D203" s="237">
        <v>161001386</v>
      </c>
      <c r="E203" s="242">
        <v>44984</v>
      </c>
      <c r="F203" s="251">
        <v>4574</v>
      </c>
      <c r="G203" s="251">
        <v>3676</v>
      </c>
      <c r="H203" s="251">
        <v>3334</v>
      </c>
    </row>
    <row r="204" spans="1:8" s="252" customFormat="1" x14ac:dyDescent="0.2">
      <c r="A204" s="237" t="s">
        <v>136</v>
      </c>
      <c r="B204" s="239">
        <v>751.8</v>
      </c>
      <c r="C204" s="239">
        <v>752.3</v>
      </c>
      <c r="D204" s="237" t="s">
        <v>134</v>
      </c>
      <c r="E204" s="242">
        <v>44984</v>
      </c>
      <c r="F204" s="251">
        <v>4550</v>
      </c>
      <c r="G204" s="251">
        <v>3488</v>
      </c>
      <c r="H204" s="251">
        <v>3278</v>
      </c>
    </row>
    <row r="205" spans="1:8" s="252" customFormat="1" x14ac:dyDescent="0.2">
      <c r="A205" s="237" t="s">
        <v>136</v>
      </c>
      <c r="B205" s="239">
        <v>1328.6</v>
      </c>
      <c r="C205" s="239">
        <v>1328.39</v>
      </c>
      <c r="D205" s="237" t="s">
        <v>134</v>
      </c>
      <c r="E205" s="242">
        <v>44984</v>
      </c>
      <c r="F205" s="251">
        <v>4550</v>
      </c>
      <c r="G205" s="251">
        <v>3488</v>
      </c>
      <c r="H205" s="251">
        <v>3278</v>
      </c>
    </row>
    <row r="206" spans="1:8" s="252" customFormat="1" x14ac:dyDescent="0.2">
      <c r="A206" s="237" t="s">
        <v>137</v>
      </c>
      <c r="B206" s="239">
        <v>587.57000000000005</v>
      </c>
      <c r="C206" s="239">
        <v>592</v>
      </c>
      <c r="D206" s="237" t="s">
        <v>134</v>
      </c>
      <c r="E206" s="242">
        <v>44984</v>
      </c>
      <c r="F206" s="251">
        <v>4879</v>
      </c>
      <c r="G206" s="251">
        <v>4125</v>
      </c>
      <c r="H206" s="251">
        <v>3824</v>
      </c>
    </row>
    <row r="207" spans="1:8" s="252" customFormat="1" x14ac:dyDescent="0.2">
      <c r="A207" s="237" t="s">
        <v>161</v>
      </c>
      <c r="B207" s="239">
        <v>1231.03</v>
      </c>
      <c r="C207" s="239">
        <v>1233.9100000000001</v>
      </c>
      <c r="D207" s="237" t="s">
        <v>134</v>
      </c>
      <c r="E207" s="242">
        <v>44984</v>
      </c>
      <c r="F207" s="251">
        <v>4287</v>
      </c>
      <c r="G207" s="251">
        <v>4325</v>
      </c>
      <c r="H207" s="251">
        <v>4111</v>
      </c>
    </row>
    <row r="208" spans="1:8" s="252" customFormat="1" x14ac:dyDescent="0.2">
      <c r="A208" s="237" t="s">
        <v>140</v>
      </c>
      <c r="B208" s="239">
        <v>4122.3999999999996</v>
      </c>
      <c r="C208" s="239">
        <v>3725.56</v>
      </c>
      <c r="D208" s="237">
        <v>161001387</v>
      </c>
      <c r="E208" s="242">
        <v>44985</v>
      </c>
      <c r="F208" s="251">
        <v>4557</v>
      </c>
      <c r="G208" s="251">
        <v>3674</v>
      </c>
      <c r="H208" s="251">
        <v>3352</v>
      </c>
    </row>
    <row r="209" spans="1:42" s="252" customFormat="1" x14ac:dyDescent="0.2">
      <c r="A209" s="237" t="s">
        <v>136</v>
      </c>
      <c r="B209" s="239">
        <v>783.85</v>
      </c>
      <c r="C209" s="239">
        <v>784.12</v>
      </c>
      <c r="D209" s="237" t="s">
        <v>134</v>
      </c>
      <c r="E209" s="242">
        <v>44985</v>
      </c>
      <c r="F209" s="251">
        <v>4314</v>
      </c>
      <c r="G209" s="251">
        <v>3083</v>
      </c>
      <c r="H209" s="251">
        <v>2841</v>
      </c>
    </row>
    <row r="210" spans="1:42" s="252" customFormat="1" x14ac:dyDescent="0.2">
      <c r="A210" s="237" t="s">
        <v>136</v>
      </c>
      <c r="B210" s="239">
        <v>879.22</v>
      </c>
      <c r="C210" s="239">
        <v>878.93</v>
      </c>
      <c r="D210" s="237" t="s">
        <v>134</v>
      </c>
      <c r="E210" s="242">
        <v>44985</v>
      </c>
      <c r="F210" s="251">
        <v>4314</v>
      </c>
      <c r="G210" s="251">
        <v>3083</v>
      </c>
      <c r="H210" s="251">
        <v>2841</v>
      </c>
    </row>
    <row r="211" spans="1:42" s="252" customFormat="1" x14ac:dyDescent="0.2">
      <c r="A211" s="237" t="s">
        <v>137</v>
      </c>
      <c r="B211" s="239">
        <v>784.24</v>
      </c>
      <c r="C211" s="239">
        <v>790.42</v>
      </c>
      <c r="D211" s="237" t="s">
        <v>134</v>
      </c>
      <c r="E211" s="242">
        <v>44985</v>
      </c>
      <c r="F211" s="251">
        <v>4337</v>
      </c>
      <c r="G211" s="251">
        <v>3033</v>
      </c>
      <c r="H211" s="251">
        <v>2774</v>
      </c>
    </row>
    <row r="212" spans="1:42" s="252" customFormat="1" x14ac:dyDescent="0.2">
      <c r="A212" s="237" t="s">
        <v>161</v>
      </c>
      <c r="B212" s="239">
        <v>784</v>
      </c>
      <c r="C212" s="239">
        <v>784.77</v>
      </c>
      <c r="D212" s="237" t="s">
        <v>134</v>
      </c>
      <c r="E212" s="242">
        <v>44985</v>
      </c>
      <c r="F212" s="251">
        <v>4209</v>
      </c>
      <c r="G212" s="251">
        <v>3706</v>
      </c>
      <c r="H212" s="251">
        <v>3475</v>
      </c>
    </row>
    <row r="213" spans="1:42" s="255" customFormat="1" x14ac:dyDescent="0.2">
      <c r="A213" s="253" t="s">
        <v>321</v>
      </c>
      <c r="B213" s="244" t="s">
        <v>320</v>
      </c>
      <c r="C213" s="254">
        <f>SUM(C2:C212)</f>
        <v>536274.49000000022</v>
      </c>
      <c r="D213" s="244" t="s">
        <v>320</v>
      </c>
      <c r="E213" s="244" t="s">
        <v>320</v>
      </c>
      <c r="F213" s="253">
        <f>(SUMPRODUCT($C$2:$C$212,F2:F212)/$C$213)</f>
        <v>4057.5529668584441</v>
      </c>
      <c r="G213" s="253">
        <f>ROUND(SUMPRODUCT($C$2:$C$212,G2:G212)/$C$213,0)</f>
        <v>3585</v>
      </c>
      <c r="H213" s="253">
        <f>(SUMPRODUCT($C$2:$C$212,H2:H212)/$C$213)</f>
        <v>3280.0955113490486</v>
      </c>
    </row>
    <row r="214" spans="1:42" s="249" customFormat="1" x14ac:dyDescent="0.2">
      <c r="A214" s="256"/>
      <c r="B214" s="256"/>
      <c r="C214" s="257"/>
      <c r="D214" s="256"/>
      <c r="E214" s="256"/>
      <c r="F214" s="256"/>
      <c r="G214" s="256"/>
      <c r="H214" s="256"/>
      <c r="I214" s="256"/>
      <c r="J214" s="256"/>
      <c r="K214" s="256"/>
      <c r="L214" s="256"/>
      <c r="M214" s="256"/>
      <c r="N214" s="256"/>
      <c r="O214" s="256"/>
      <c r="P214" s="256"/>
      <c r="Q214" s="256"/>
      <c r="R214" s="256"/>
      <c r="S214" s="256"/>
      <c r="T214" s="256"/>
      <c r="U214" s="256"/>
      <c r="V214" s="256"/>
      <c r="W214" s="256"/>
      <c r="X214" s="256"/>
      <c r="Y214" s="256"/>
      <c r="Z214" s="256"/>
      <c r="AA214" s="256"/>
      <c r="AB214" s="256"/>
      <c r="AC214" s="256"/>
      <c r="AD214" s="256"/>
      <c r="AE214" s="256"/>
      <c r="AF214" s="256"/>
      <c r="AG214" s="256"/>
      <c r="AH214" s="256"/>
      <c r="AI214" s="256"/>
      <c r="AJ214" s="256"/>
      <c r="AK214" s="256"/>
      <c r="AL214" s="256"/>
      <c r="AM214" s="256"/>
      <c r="AN214" s="256"/>
      <c r="AO214" s="256"/>
      <c r="AP214" s="256"/>
    </row>
  </sheetData>
  <autoFilter ref="A1:H212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view="pageBreakPreview" zoomScaleSheetLayoutView="100" workbookViewId="0">
      <pane ySplit="1" topLeftCell="A35" activePane="bottomLeft" state="frozen"/>
      <selection pane="bottomLeft"/>
    </sheetView>
  </sheetViews>
  <sheetFormatPr defaultColWidth="9.33203125" defaultRowHeight="12.75" x14ac:dyDescent="0.2"/>
  <cols>
    <col min="1" max="1" width="59.1640625" style="256" customWidth="1"/>
    <col min="2" max="3" width="13.6640625" style="256" customWidth="1"/>
    <col min="4" max="4" width="11.6640625" style="256" bestFit="1" customWidth="1"/>
    <col min="5" max="5" width="12" style="256" bestFit="1" customWidth="1"/>
    <col min="6" max="6" width="9.83203125" style="256" customWidth="1"/>
    <col min="7" max="8" width="11.5" style="256" customWidth="1"/>
    <col min="9" max="16384" width="9.33203125" style="256"/>
  </cols>
  <sheetData>
    <row r="1" spans="1:8" s="250" customFormat="1" ht="51" x14ac:dyDescent="0.2">
      <c r="A1" s="234" t="s">
        <v>315</v>
      </c>
      <c r="B1" s="234" t="s">
        <v>316</v>
      </c>
      <c r="C1" s="234" t="s">
        <v>317</v>
      </c>
      <c r="D1" s="234" t="s">
        <v>116</v>
      </c>
      <c r="E1" s="234" t="s">
        <v>318</v>
      </c>
      <c r="F1" s="235" t="s">
        <v>118</v>
      </c>
      <c r="G1" s="235" t="s">
        <v>119</v>
      </c>
      <c r="H1" s="235" t="s">
        <v>120</v>
      </c>
    </row>
    <row r="2" spans="1:8" s="252" customFormat="1" x14ac:dyDescent="0.2">
      <c r="A2" s="237" t="s">
        <v>322</v>
      </c>
      <c r="B2" s="238" t="s">
        <v>320</v>
      </c>
      <c r="C2" s="239">
        <v>2836.52</v>
      </c>
      <c r="D2" s="238" t="s">
        <v>320</v>
      </c>
      <c r="E2" s="238" t="s">
        <v>320</v>
      </c>
      <c r="F2" s="251">
        <v>4081</v>
      </c>
      <c r="G2" s="251">
        <v>4290</v>
      </c>
      <c r="H2" s="251">
        <v>3864</v>
      </c>
    </row>
    <row r="3" spans="1:8" s="252" customFormat="1" x14ac:dyDescent="0.2">
      <c r="A3" s="237" t="s">
        <v>218</v>
      </c>
      <c r="B3" s="239">
        <v>4031.91</v>
      </c>
      <c r="C3" s="239">
        <v>4031.91</v>
      </c>
      <c r="D3" s="237">
        <v>161000177</v>
      </c>
      <c r="E3" s="242">
        <v>44957</v>
      </c>
      <c r="F3" s="251">
        <v>3641</v>
      </c>
      <c r="G3" s="251">
        <v>4335</v>
      </c>
      <c r="H3" s="251">
        <v>3856</v>
      </c>
    </row>
    <row r="4" spans="1:8" s="252" customFormat="1" x14ac:dyDescent="0.2">
      <c r="A4" s="237" t="s">
        <v>220</v>
      </c>
      <c r="B4" s="239">
        <v>4093.42</v>
      </c>
      <c r="C4" s="239">
        <v>4093.42</v>
      </c>
      <c r="D4" s="237">
        <v>161000907</v>
      </c>
      <c r="E4" s="242">
        <v>44958</v>
      </c>
      <c r="F4" s="251">
        <v>4302</v>
      </c>
      <c r="G4" s="251">
        <v>4358</v>
      </c>
      <c r="H4" s="251">
        <v>3885</v>
      </c>
    </row>
    <row r="5" spans="1:8" s="252" customFormat="1" x14ac:dyDescent="0.2">
      <c r="A5" s="237" t="s">
        <v>220</v>
      </c>
      <c r="B5" s="239">
        <v>4033.3</v>
      </c>
      <c r="C5" s="239">
        <v>4033.3</v>
      </c>
      <c r="D5" s="237">
        <v>161001027</v>
      </c>
      <c r="E5" s="242">
        <v>44958</v>
      </c>
      <c r="F5" s="251">
        <v>4465</v>
      </c>
      <c r="G5" s="251">
        <v>4644</v>
      </c>
      <c r="H5" s="251">
        <v>4194</v>
      </c>
    </row>
    <row r="6" spans="1:8" s="252" customFormat="1" x14ac:dyDescent="0.2">
      <c r="A6" s="237" t="s">
        <v>219</v>
      </c>
      <c r="B6" s="239">
        <v>1784.32</v>
      </c>
      <c r="C6" s="239">
        <v>1784.32</v>
      </c>
      <c r="D6" s="237" t="s">
        <v>134</v>
      </c>
      <c r="E6" s="242">
        <v>44958</v>
      </c>
      <c r="F6" s="251">
        <v>4156</v>
      </c>
      <c r="G6" s="251">
        <v>4074</v>
      </c>
      <c r="H6" s="251">
        <v>3661</v>
      </c>
    </row>
    <row r="7" spans="1:8" s="252" customFormat="1" x14ac:dyDescent="0.2">
      <c r="A7" s="237" t="s">
        <v>218</v>
      </c>
      <c r="B7" s="239">
        <v>3955.7</v>
      </c>
      <c r="C7" s="239">
        <v>3955.7</v>
      </c>
      <c r="D7" s="237">
        <v>161000179</v>
      </c>
      <c r="E7" s="242">
        <v>44959</v>
      </c>
      <c r="F7" s="251">
        <v>3641</v>
      </c>
      <c r="G7" s="251">
        <v>4343</v>
      </c>
      <c r="H7" s="251">
        <v>3879</v>
      </c>
    </row>
    <row r="8" spans="1:8" s="252" customFormat="1" x14ac:dyDescent="0.2">
      <c r="A8" s="237" t="s">
        <v>219</v>
      </c>
      <c r="B8" s="239">
        <v>1501.44</v>
      </c>
      <c r="C8" s="239">
        <v>1501.44</v>
      </c>
      <c r="D8" s="237" t="s">
        <v>134</v>
      </c>
      <c r="E8" s="242">
        <v>44959</v>
      </c>
      <c r="F8" s="251">
        <v>4156</v>
      </c>
      <c r="G8" s="251">
        <v>4258</v>
      </c>
      <c r="H8" s="251">
        <v>3819</v>
      </c>
    </row>
    <row r="9" spans="1:8" s="252" customFormat="1" x14ac:dyDescent="0.2">
      <c r="A9" s="237" t="s">
        <v>219</v>
      </c>
      <c r="B9" s="239">
        <v>1476.61</v>
      </c>
      <c r="C9" s="239">
        <v>1476.61</v>
      </c>
      <c r="D9" s="237" t="s">
        <v>134</v>
      </c>
      <c r="E9" s="242">
        <v>44960</v>
      </c>
      <c r="F9" s="251">
        <v>4156</v>
      </c>
      <c r="G9" s="251">
        <v>4254</v>
      </c>
      <c r="H9" s="251">
        <v>3857</v>
      </c>
    </row>
    <row r="10" spans="1:8" s="252" customFormat="1" x14ac:dyDescent="0.2">
      <c r="A10" s="237" t="s">
        <v>219</v>
      </c>
      <c r="B10" s="239">
        <v>1665.87</v>
      </c>
      <c r="C10" s="239">
        <v>1665.87</v>
      </c>
      <c r="D10" s="237" t="s">
        <v>134</v>
      </c>
      <c r="E10" s="242">
        <v>44961</v>
      </c>
      <c r="F10" s="251">
        <v>4156</v>
      </c>
      <c r="G10" s="251">
        <v>4293</v>
      </c>
      <c r="H10" s="251">
        <v>3843</v>
      </c>
    </row>
    <row r="11" spans="1:8" s="252" customFormat="1" x14ac:dyDescent="0.2">
      <c r="A11" s="237" t="s">
        <v>219</v>
      </c>
      <c r="B11" s="239">
        <v>1620.98</v>
      </c>
      <c r="C11" s="239">
        <v>1620.98</v>
      </c>
      <c r="D11" s="237" t="s">
        <v>134</v>
      </c>
      <c r="E11" s="242">
        <v>44962</v>
      </c>
      <c r="F11" s="251">
        <v>4156</v>
      </c>
      <c r="G11" s="251">
        <v>3764</v>
      </c>
      <c r="H11" s="251">
        <v>3425</v>
      </c>
    </row>
    <row r="12" spans="1:8" s="252" customFormat="1" x14ac:dyDescent="0.2">
      <c r="A12" s="237" t="s">
        <v>219</v>
      </c>
      <c r="B12" s="239">
        <v>1622.7</v>
      </c>
      <c r="C12" s="239">
        <v>1622.7</v>
      </c>
      <c r="D12" s="237" t="s">
        <v>134</v>
      </c>
      <c r="E12" s="242">
        <v>44963</v>
      </c>
      <c r="F12" s="251">
        <v>4156</v>
      </c>
      <c r="G12" s="251">
        <v>4298</v>
      </c>
      <c r="H12" s="251">
        <v>3882</v>
      </c>
    </row>
    <row r="13" spans="1:8" s="252" customFormat="1" x14ac:dyDescent="0.2">
      <c r="A13" s="237" t="s">
        <v>219</v>
      </c>
      <c r="B13" s="239">
        <v>1648.65</v>
      </c>
      <c r="C13" s="239">
        <v>1648.65</v>
      </c>
      <c r="D13" s="237" t="s">
        <v>134</v>
      </c>
      <c r="E13" s="242">
        <v>44964</v>
      </c>
      <c r="F13" s="251">
        <v>4156</v>
      </c>
      <c r="G13" s="251">
        <v>4291</v>
      </c>
      <c r="H13" s="251">
        <v>3857</v>
      </c>
    </row>
    <row r="14" spans="1:8" s="252" customFormat="1" x14ac:dyDescent="0.2">
      <c r="A14" s="237" t="s">
        <v>219</v>
      </c>
      <c r="B14" s="239">
        <v>1409.4</v>
      </c>
      <c r="C14" s="239">
        <v>1409.4</v>
      </c>
      <c r="D14" s="237" t="s">
        <v>134</v>
      </c>
      <c r="E14" s="242">
        <v>44965</v>
      </c>
      <c r="F14" s="251">
        <v>4156</v>
      </c>
      <c r="G14" s="251">
        <v>4255</v>
      </c>
      <c r="H14" s="251">
        <v>3826</v>
      </c>
    </row>
    <row r="15" spans="1:8" s="252" customFormat="1" x14ac:dyDescent="0.2">
      <c r="A15" s="237" t="s">
        <v>219</v>
      </c>
      <c r="B15" s="239">
        <v>1485.23</v>
      </c>
      <c r="C15" s="239">
        <v>1485.23</v>
      </c>
      <c r="D15" s="237" t="s">
        <v>134</v>
      </c>
      <c r="E15" s="242">
        <v>44966</v>
      </c>
      <c r="F15" s="251">
        <v>4156</v>
      </c>
      <c r="G15" s="251">
        <v>4105</v>
      </c>
      <c r="H15" s="251">
        <v>3709</v>
      </c>
    </row>
    <row r="16" spans="1:8" s="252" customFormat="1" x14ac:dyDescent="0.2">
      <c r="A16" s="237" t="s">
        <v>219</v>
      </c>
      <c r="B16" s="239">
        <v>1332.01</v>
      </c>
      <c r="C16" s="239">
        <v>1332.01</v>
      </c>
      <c r="D16" s="237" t="s">
        <v>134</v>
      </c>
      <c r="E16" s="242">
        <v>44967</v>
      </c>
      <c r="F16" s="251">
        <v>4156</v>
      </c>
      <c r="G16" s="251">
        <v>4367</v>
      </c>
      <c r="H16" s="251">
        <v>3962</v>
      </c>
    </row>
    <row r="17" spans="1:8" s="252" customFormat="1" x14ac:dyDescent="0.2">
      <c r="A17" s="237" t="s">
        <v>219</v>
      </c>
      <c r="B17" s="239">
        <v>1360.6</v>
      </c>
      <c r="C17" s="239">
        <v>1360.6</v>
      </c>
      <c r="D17" s="237" t="s">
        <v>134</v>
      </c>
      <c r="E17" s="242">
        <v>44968</v>
      </c>
      <c r="F17" s="251">
        <v>4156</v>
      </c>
      <c r="G17" s="251">
        <v>4320</v>
      </c>
      <c r="H17" s="251">
        <v>3895</v>
      </c>
    </row>
    <row r="18" spans="1:8" s="252" customFormat="1" x14ac:dyDescent="0.2">
      <c r="A18" s="237" t="s">
        <v>218</v>
      </c>
      <c r="B18" s="239">
        <v>3825.35</v>
      </c>
      <c r="C18" s="239">
        <v>3825.35</v>
      </c>
      <c r="D18" s="237">
        <v>161000183</v>
      </c>
      <c r="E18" s="242">
        <v>44969</v>
      </c>
      <c r="F18" s="251">
        <v>3641</v>
      </c>
      <c r="G18" s="251">
        <v>4393</v>
      </c>
      <c r="H18" s="251">
        <v>3887</v>
      </c>
    </row>
    <row r="19" spans="1:8" s="252" customFormat="1" x14ac:dyDescent="0.2">
      <c r="A19" s="237" t="s">
        <v>219</v>
      </c>
      <c r="B19" s="239">
        <v>1409.57</v>
      </c>
      <c r="C19" s="239">
        <v>1409.57</v>
      </c>
      <c r="D19" s="237" t="s">
        <v>134</v>
      </c>
      <c r="E19" s="242">
        <v>44969</v>
      </c>
      <c r="F19" s="251">
        <v>4156</v>
      </c>
      <c r="G19" s="251">
        <v>4333</v>
      </c>
      <c r="H19" s="251">
        <v>3918</v>
      </c>
    </row>
    <row r="20" spans="1:8" s="252" customFormat="1" x14ac:dyDescent="0.2">
      <c r="A20" s="237" t="s">
        <v>219</v>
      </c>
      <c r="B20" s="239">
        <v>1202.55</v>
      </c>
      <c r="C20" s="239">
        <v>1202.55</v>
      </c>
      <c r="D20" s="237" t="s">
        <v>134</v>
      </c>
      <c r="E20" s="242">
        <v>44970</v>
      </c>
      <c r="F20" s="251">
        <v>4156</v>
      </c>
      <c r="G20" s="251">
        <v>4400</v>
      </c>
      <c r="H20" s="251">
        <v>3973</v>
      </c>
    </row>
    <row r="21" spans="1:8" s="252" customFormat="1" x14ac:dyDescent="0.2">
      <c r="A21" s="237" t="s">
        <v>218</v>
      </c>
      <c r="B21" s="239">
        <v>4070.43</v>
      </c>
      <c r="C21" s="239">
        <v>4070.43</v>
      </c>
      <c r="D21" s="237">
        <v>161000186</v>
      </c>
      <c r="E21" s="242">
        <v>44971</v>
      </c>
      <c r="F21" s="251">
        <v>3641</v>
      </c>
      <c r="G21" s="251">
        <v>4341</v>
      </c>
      <c r="H21" s="251">
        <v>3819</v>
      </c>
    </row>
    <row r="22" spans="1:8" s="252" customFormat="1" x14ac:dyDescent="0.2">
      <c r="A22" s="237" t="s">
        <v>219</v>
      </c>
      <c r="B22" s="239">
        <v>1404.36</v>
      </c>
      <c r="C22" s="239">
        <v>1404.36</v>
      </c>
      <c r="D22" s="237" t="s">
        <v>134</v>
      </c>
      <c r="E22" s="242">
        <v>44971</v>
      </c>
      <c r="F22" s="251">
        <v>4156</v>
      </c>
      <c r="G22" s="251">
        <v>4399</v>
      </c>
      <c r="H22" s="251">
        <v>3948</v>
      </c>
    </row>
    <row r="23" spans="1:8" s="252" customFormat="1" x14ac:dyDescent="0.2">
      <c r="A23" s="237" t="s">
        <v>219</v>
      </c>
      <c r="B23" s="239">
        <v>1483.91</v>
      </c>
      <c r="C23" s="239">
        <v>1483.91</v>
      </c>
      <c r="D23" s="237" t="s">
        <v>134</v>
      </c>
      <c r="E23" s="242">
        <v>44972</v>
      </c>
      <c r="F23" s="251">
        <v>4156</v>
      </c>
      <c r="G23" s="251">
        <v>4387</v>
      </c>
      <c r="H23" s="251">
        <v>3945</v>
      </c>
    </row>
    <row r="24" spans="1:8" s="252" customFormat="1" x14ac:dyDescent="0.2">
      <c r="A24" s="237" t="s">
        <v>219</v>
      </c>
      <c r="B24" s="239">
        <v>1203.58</v>
      </c>
      <c r="C24" s="239">
        <v>1203.58</v>
      </c>
      <c r="D24" s="237" t="s">
        <v>134</v>
      </c>
      <c r="E24" s="242">
        <v>44973</v>
      </c>
      <c r="F24" s="251">
        <v>4156</v>
      </c>
      <c r="G24" s="251">
        <v>4380</v>
      </c>
      <c r="H24" s="251">
        <v>3950</v>
      </c>
    </row>
    <row r="25" spans="1:8" s="252" customFormat="1" x14ac:dyDescent="0.2">
      <c r="A25" s="237" t="s">
        <v>218</v>
      </c>
      <c r="B25" s="239">
        <v>3685.42</v>
      </c>
      <c r="C25" s="239">
        <v>3685.42</v>
      </c>
      <c r="D25" s="237">
        <v>161000190</v>
      </c>
      <c r="E25" s="242">
        <v>44974</v>
      </c>
      <c r="F25" s="251">
        <v>3641</v>
      </c>
      <c r="G25" s="251">
        <v>4269</v>
      </c>
      <c r="H25" s="251">
        <v>3794</v>
      </c>
    </row>
    <row r="26" spans="1:8" s="252" customFormat="1" x14ac:dyDescent="0.2">
      <c r="A26" s="237" t="s">
        <v>219</v>
      </c>
      <c r="B26" s="239">
        <v>1288.9000000000001</v>
      </c>
      <c r="C26" s="239">
        <v>1288.9000000000001</v>
      </c>
      <c r="D26" s="237" t="s">
        <v>134</v>
      </c>
      <c r="E26" s="242">
        <v>44974</v>
      </c>
      <c r="F26" s="251">
        <v>4156</v>
      </c>
      <c r="G26" s="251">
        <v>4388</v>
      </c>
      <c r="H26" s="251">
        <v>3933</v>
      </c>
    </row>
    <row r="27" spans="1:8" s="252" customFormat="1" x14ac:dyDescent="0.2">
      <c r="A27" s="237" t="s">
        <v>218</v>
      </c>
      <c r="B27" s="239">
        <v>4140.2700000000004</v>
      </c>
      <c r="C27" s="239">
        <v>4140.2700000000004</v>
      </c>
      <c r="D27" s="237">
        <v>161000193</v>
      </c>
      <c r="E27" s="242">
        <v>44975</v>
      </c>
      <c r="F27" s="251">
        <v>3641</v>
      </c>
      <c r="G27" s="251">
        <v>4249</v>
      </c>
      <c r="H27" s="251">
        <v>3778</v>
      </c>
    </row>
    <row r="28" spans="1:8" s="252" customFormat="1" x14ac:dyDescent="0.2">
      <c r="A28" s="237" t="s">
        <v>219</v>
      </c>
      <c r="B28" s="239">
        <v>1377.42</v>
      </c>
      <c r="C28" s="239">
        <v>1377.42</v>
      </c>
      <c r="D28" s="237" t="s">
        <v>134</v>
      </c>
      <c r="E28" s="242">
        <v>44975</v>
      </c>
      <c r="F28" s="251">
        <v>4156</v>
      </c>
      <c r="G28" s="251">
        <v>4398</v>
      </c>
      <c r="H28" s="251">
        <v>3950</v>
      </c>
    </row>
    <row r="29" spans="1:8" s="252" customFormat="1" x14ac:dyDescent="0.2">
      <c r="A29" s="237" t="s">
        <v>219</v>
      </c>
      <c r="B29" s="239">
        <v>947.69</v>
      </c>
      <c r="C29" s="239">
        <v>947.69</v>
      </c>
      <c r="D29" s="237" t="s">
        <v>134</v>
      </c>
      <c r="E29" s="242">
        <v>44976</v>
      </c>
      <c r="F29" s="251">
        <v>4156</v>
      </c>
      <c r="G29" s="251">
        <v>4441</v>
      </c>
      <c r="H29" s="251">
        <v>4007</v>
      </c>
    </row>
    <row r="30" spans="1:8" s="252" customFormat="1" x14ac:dyDescent="0.2">
      <c r="A30" s="237" t="s">
        <v>218</v>
      </c>
      <c r="B30" s="239">
        <v>3041.55</v>
      </c>
      <c r="C30" s="239">
        <v>3041.55</v>
      </c>
      <c r="D30" s="237">
        <v>161000001</v>
      </c>
      <c r="E30" s="242">
        <v>44977</v>
      </c>
      <c r="F30" s="251">
        <v>3461</v>
      </c>
      <c r="G30" s="251">
        <v>4287</v>
      </c>
      <c r="H30" s="251">
        <v>3854</v>
      </c>
    </row>
    <row r="31" spans="1:8" s="252" customFormat="1" x14ac:dyDescent="0.2">
      <c r="A31" s="237" t="s">
        <v>218</v>
      </c>
      <c r="B31" s="239">
        <v>3907.11</v>
      </c>
      <c r="C31" s="239">
        <v>3907.11</v>
      </c>
      <c r="D31" s="237">
        <v>161000195</v>
      </c>
      <c r="E31" s="242">
        <v>44977</v>
      </c>
      <c r="F31" s="251">
        <v>3641</v>
      </c>
      <c r="G31" s="251">
        <v>4313</v>
      </c>
      <c r="H31" s="251">
        <v>3822</v>
      </c>
    </row>
    <row r="32" spans="1:8" s="252" customFormat="1" x14ac:dyDescent="0.2">
      <c r="A32" s="237" t="s">
        <v>219</v>
      </c>
      <c r="B32" s="239">
        <v>1360.25</v>
      </c>
      <c r="C32" s="239">
        <v>1360.25</v>
      </c>
      <c r="D32" s="237" t="s">
        <v>134</v>
      </c>
      <c r="E32" s="242">
        <v>44977</v>
      </c>
      <c r="F32" s="251">
        <v>4156</v>
      </c>
      <c r="G32" s="251">
        <v>4502</v>
      </c>
      <c r="H32" s="251">
        <v>4060</v>
      </c>
    </row>
    <row r="33" spans="1:8" s="252" customFormat="1" x14ac:dyDescent="0.2">
      <c r="A33" s="237" t="s">
        <v>218</v>
      </c>
      <c r="B33" s="239">
        <v>3782.25</v>
      </c>
      <c r="C33" s="239">
        <v>3782.25</v>
      </c>
      <c r="D33" s="237">
        <v>161000196</v>
      </c>
      <c r="E33" s="242">
        <v>44978</v>
      </c>
      <c r="F33" s="251">
        <v>3641</v>
      </c>
      <c r="G33" s="251">
        <v>4290</v>
      </c>
      <c r="H33" s="251">
        <v>3783</v>
      </c>
    </row>
    <row r="34" spans="1:8" s="252" customFormat="1" x14ac:dyDescent="0.2">
      <c r="A34" s="237" t="s">
        <v>219</v>
      </c>
      <c r="B34" s="239">
        <v>856.9</v>
      </c>
      <c r="C34" s="239">
        <v>856.9</v>
      </c>
      <c r="D34" s="237" t="s">
        <v>134</v>
      </c>
      <c r="E34" s="242">
        <v>44978</v>
      </c>
      <c r="F34" s="251">
        <v>4156</v>
      </c>
      <c r="G34" s="251">
        <v>4352</v>
      </c>
      <c r="H34" s="251">
        <v>3925</v>
      </c>
    </row>
    <row r="35" spans="1:8" s="252" customFormat="1" x14ac:dyDescent="0.2">
      <c r="A35" s="237" t="s">
        <v>218</v>
      </c>
      <c r="B35" s="239">
        <v>3958.79</v>
      </c>
      <c r="C35" s="239">
        <v>3958.79</v>
      </c>
      <c r="D35" s="237">
        <v>161000198</v>
      </c>
      <c r="E35" s="242">
        <v>44979</v>
      </c>
      <c r="F35" s="251">
        <v>3641</v>
      </c>
      <c r="G35" s="251">
        <v>4321</v>
      </c>
      <c r="H35" s="251">
        <v>3816</v>
      </c>
    </row>
    <row r="36" spans="1:8" s="252" customFormat="1" x14ac:dyDescent="0.2">
      <c r="A36" s="237" t="s">
        <v>219</v>
      </c>
      <c r="B36" s="239">
        <v>901.3</v>
      </c>
      <c r="C36" s="239">
        <v>901.3</v>
      </c>
      <c r="D36" s="237" t="s">
        <v>134</v>
      </c>
      <c r="E36" s="242">
        <v>44979</v>
      </c>
      <c r="F36" s="251">
        <v>4156</v>
      </c>
      <c r="G36" s="251">
        <v>4394</v>
      </c>
      <c r="H36" s="251">
        <v>3964</v>
      </c>
    </row>
    <row r="37" spans="1:8" s="252" customFormat="1" x14ac:dyDescent="0.2">
      <c r="A37" s="237" t="s">
        <v>218</v>
      </c>
      <c r="B37" s="239">
        <v>3221.75</v>
      </c>
      <c r="C37" s="239">
        <v>3221.75</v>
      </c>
      <c r="D37" s="237">
        <v>161000002</v>
      </c>
      <c r="E37" s="242">
        <v>44980</v>
      </c>
      <c r="F37" s="251">
        <v>3461</v>
      </c>
      <c r="G37" s="251">
        <v>4356</v>
      </c>
      <c r="H37" s="251">
        <v>3894</v>
      </c>
    </row>
    <row r="38" spans="1:8" s="252" customFormat="1" x14ac:dyDescent="0.2">
      <c r="A38" s="237" t="s">
        <v>219</v>
      </c>
      <c r="B38" s="239">
        <v>1320.59</v>
      </c>
      <c r="C38" s="239">
        <v>1320.59</v>
      </c>
      <c r="D38" s="237" t="s">
        <v>134</v>
      </c>
      <c r="E38" s="242">
        <v>44980</v>
      </c>
      <c r="F38" s="251">
        <v>4156</v>
      </c>
      <c r="G38" s="251">
        <v>4390</v>
      </c>
      <c r="H38" s="251">
        <v>3960</v>
      </c>
    </row>
    <row r="39" spans="1:8" s="252" customFormat="1" x14ac:dyDescent="0.2">
      <c r="A39" s="237" t="s">
        <v>219</v>
      </c>
      <c r="B39" s="239">
        <v>1183.8599999999999</v>
      </c>
      <c r="C39" s="239">
        <v>1183.8599999999999</v>
      </c>
      <c r="D39" s="237" t="s">
        <v>134</v>
      </c>
      <c r="E39" s="242">
        <v>44981</v>
      </c>
      <c r="F39" s="251">
        <v>4156</v>
      </c>
      <c r="G39" s="251">
        <v>4404</v>
      </c>
      <c r="H39" s="251">
        <v>3953</v>
      </c>
    </row>
    <row r="40" spans="1:8" s="252" customFormat="1" x14ac:dyDescent="0.2">
      <c r="A40" s="237" t="s">
        <v>219</v>
      </c>
      <c r="B40" s="239">
        <v>1449.08</v>
      </c>
      <c r="C40" s="239">
        <v>1449.08</v>
      </c>
      <c r="D40" s="237" t="s">
        <v>134</v>
      </c>
      <c r="E40" s="242">
        <v>44982</v>
      </c>
      <c r="F40" s="251">
        <v>4156</v>
      </c>
      <c r="G40" s="251">
        <v>4369</v>
      </c>
      <c r="H40" s="251">
        <v>3931</v>
      </c>
    </row>
    <row r="41" spans="1:8" s="252" customFormat="1" x14ac:dyDescent="0.2">
      <c r="A41" s="237" t="s">
        <v>218</v>
      </c>
      <c r="B41" s="239">
        <v>4070.9</v>
      </c>
      <c r="C41" s="239">
        <v>4070.9</v>
      </c>
      <c r="D41" s="237">
        <v>161000206</v>
      </c>
      <c r="E41" s="242">
        <v>44983</v>
      </c>
      <c r="F41" s="251">
        <v>3641</v>
      </c>
      <c r="G41" s="251">
        <v>4339</v>
      </c>
      <c r="H41" s="251">
        <v>3879</v>
      </c>
    </row>
    <row r="42" spans="1:8" s="252" customFormat="1" x14ac:dyDescent="0.2">
      <c r="A42" s="237" t="s">
        <v>219</v>
      </c>
      <c r="B42" s="239">
        <v>988.93</v>
      </c>
      <c r="C42" s="239">
        <v>988.93</v>
      </c>
      <c r="D42" s="237" t="s">
        <v>134</v>
      </c>
      <c r="E42" s="242">
        <v>44983</v>
      </c>
      <c r="F42" s="251">
        <v>4156</v>
      </c>
      <c r="G42" s="251">
        <v>4354</v>
      </c>
      <c r="H42" s="251">
        <v>3929</v>
      </c>
    </row>
    <row r="43" spans="1:8" s="252" customFormat="1" x14ac:dyDescent="0.2">
      <c r="A43" s="237" t="s">
        <v>219</v>
      </c>
      <c r="B43" s="239">
        <v>1205.05</v>
      </c>
      <c r="C43" s="239">
        <v>1205.05</v>
      </c>
      <c r="D43" s="237" t="s">
        <v>134</v>
      </c>
      <c r="E43" s="242">
        <v>44984</v>
      </c>
      <c r="F43" s="251">
        <v>4156</v>
      </c>
      <c r="G43" s="251">
        <v>4315</v>
      </c>
      <c r="H43" s="251">
        <v>3913</v>
      </c>
    </row>
    <row r="44" spans="1:8" s="252" customFormat="1" x14ac:dyDescent="0.2">
      <c r="A44" s="237" t="s">
        <v>219</v>
      </c>
      <c r="B44" s="239">
        <v>1483.22</v>
      </c>
      <c r="C44" s="239">
        <v>1483.22</v>
      </c>
      <c r="D44" s="237" t="s">
        <v>134</v>
      </c>
      <c r="E44" s="242">
        <v>44985</v>
      </c>
      <c r="F44" s="251">
        <v>4156</v>
      </c>
      <c r="G44" s="251">
        <v>4453</v>
      </c>
      <c r="H44" s="251">
        <v>4042</v>
      </c>
    </row>
    <row r="45" spans="1:8" s="255" customFormat="1" x14ac:dyDescent="0.2">
      <c r="A45" s="253" t="s">
        <v>321</v>
      </c>
      <c r="B45" s="244" t="s">
        <v>320</v>
      </c>
      <c r="C45" s="254">
        <f>SUM(C2:C44)</f>
        <v>94629.64</v>
      </c>
      <c r="D45" s="244" t="s">
        <v>320</v>
      </c>
      <c r="E45" s="244" t="s">
        <v>320</v>
      </c>
      <c r="F45" s="253">
        <f>(SUMPRODUCT($C$2:$C$44,F2:F44)/$C$45)</f>
        <v>3912.6587970745745</v>
      </c>
      <c r="G45" s="253">
        <f>ROUND(SUMPRODUCT($C$2:$C$44,G2:G44)/$C$45,0)</f>
        <v>4329</v>
      </c>
      <c r="H45" s="253">
        <f>(SUMPRODUCT($C$2:$C$44,H2:H44)/$C$45)</f>
        <v>3873.9216380829503</v>
      </c>
    </row>
  </sheetData>
  <autoFilter ref="A1:H44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.33203125" defaultRowHeight="12.75" x14ac:dyDescent="0.2"/>
  <cols>
    <col min="1" max="1" width="59.1640625" style="256" customWidth="1"/>
    <col min="2" max="3" width="13.6640625" style="256" customWidth="1"/>
    <col min="4" max="4" width="11.6640625" style="256" bestFit="1" customWidth="1"/>
    <col min="5" max="5" width="12" style="256" bestFit="1" customWidth="1"/>
    <col min="6" max="6" width="9.83203125" style="256" customWidth="1"/>
    <col min="7" max="8" width="11.5" style="256" customWidth="1"/>
    <col min="9" max="16384" width="9.33203125" style="256"/>
  </cols>
  <sheetData>
    <row r="1" spans="1:8" s="250" customFormat="1" ht="51" x14ac:dyDescent="0.2">
      <c r="A1" s="234" t="s">
        <v>315</v>
      </c>
      <c r="B1" s="234" t="s">
        <v>316</v>
      </c>
      <c r="C1" s="234" t="s">
        <v>317</v>
      </c>
      <c r="D1" s="234" t="s">
        <v>116</v>
      </c>
      <c r="E1" s="234" t="s">
        <v>318</v>
      </c>
      <c r="F1" s="235" t="s">
        <v>118</v>
      </c>
      <c r="G1" s="235" t="s">
        <v>119</v>
      </c>
      <c r="H1" s="235" t="s">
        <v>120</v>
      </c>
    </row>
    <row r="2" spans="1:8" s="252" customFormat="1" x14ac:dyDescent="0.2">
      <c r="A2" s="237" t="s">
        <v>323</v>
      </c>
      <c r="B2" s="238" t="s">
        <v>320</v>
      </c>
      <c r="C2" s="239">
        <v>53539.41</v>
      </c>
      <c r="D2" s="238" t="s">
        <v>320</v>
      </c>
      <c r="E2" s="238" t="s">
        <v>320</v>
      </c>
      <c r="F2" s="251">
        <v>5148</v>
      </c>
      <c r="G2" s="251">
        <v>5148</v>
      </c>
      <c r="H2" s="251">
        <v>4678</v>
      </c>
    </row>
    <row r="3" spans="1:8" s="252" customFormat="1" x14ac:dyDescent="0.2">
      <c r="A3" s="258" t="s">
        <v>268</v>
      </c>
      <c r="B3" s="239">
        <v>4119.1000000000004</v>
      </c>
      <c r="C3" s="239">
        <v>4119.1000000000004</v>
      </c>
      <c r="D3" s="237">
        <v>482000473</v>
      </c>
      <c r="E3" s="242">
        <v>44956</v>
      </c>
      <c r="F3" s="251">
        <v>5001</v>
      </c>
      <c r="G3" s="251">
        <v>5001</v>
      </c>
      <c r="H3" s="251">
        <v>4605</v>
      </c>
    </row>
    <row r="4" spans="1:8" s="252" customFormat="1" x14ac:dyDescent="0.2">
      <c r="A4" s="258" t="s">
        <v>268</v>
      </c>
      <c r="B4" s="239">
        <v>3937.28</v>
      </c>
      <c r="C4" s="239">
        <v>3937.28</v>
      </c>
      <c r="D4" s="237">
        <v>482000474</v>
      </c>
      <c r="E4" s="242">
        <v>44956</v>
      </c>
      <c r="F4" s="251">
        <v>5075</v>
      </c>
      <c r="G4" s="251">
        <v>5075</v>
      </c>
      <c r="H4" s="251">
        <v>4634</v>
      </c>
    </row>
    <row r="5" spans="1:8" s="252" customFormat="1" x14ac:dyDescent="0.2">
      <c r="A5" s="258" t="s">
        <v>268</v>
      </c>
      <c r="B5" s="239">
        <v>3772.91</v>
      </c>
      <c r="C5" s="239">
        <v>3772.91</v>
      </c>
      <c r="D5" s="237">
        <v>482000513</v>
      </c>
      <c r="E5" s="242">
        <v>44956</v>
      </c>
      <c r="F5" s="251">
        <v>5046</v>
      </c>
      <c r="G5" s="251">
        <v>5046</v>
      </c>
      <c r="H5" s="251">
        <v>4643</v>
      </c>
    </row>
    <row r="6" spans="1:8" s="252" customFormat="1" x14ac:dyDescent="0.2">
      <c r="A6" s="258" t="s">
        <v>268</v>
      </c>
      <c r="B6" s="239">
        <v>3826.25</v>
      </c>
      <c r="C6" s="239">
        <v>3826.25</v>
      </c>
      <c r="D6" s="237">
        <v>482000475</v>
      </c>
      <c r="E6" s="242">
        <v>44957</v>
      </c>
      <c r="F6" s="251">
        <v>5052</v>
      </c>
      <c r="G6" s="251">
        <v>5052</v>
      </c>
      <c r="H6" s="251">
        <v>4663</v>
      </c>
    </row>
    <row r="7" spans="1:8" s="252" customFormat="1" x14ac:dyDescent="0.2">
      <c r="A7" s="258" t="s">
        <v>268</v>
      </c>
      <c r="B7" s="239">
        <v>4090.95</v>
      </c>
      <c r="C7" s="239">
        <v>4090.95</v>
      </c>
      <c r="D7" s="237">
        <v>482000476</v>
      </c>
      <c r="E7" s="242">
        <v>44958</v>
      </c>
      <c r="F7" s="251">
        <v>5278</v>
      </c>
      <c r="G7" s="251">
        <v>5278</v>
      </c>
      <c r="H7" s="251">
        <v>4614</v>
      </c>
    </row>
    <row r="8" spans="1:8" s="252" customFormat="1" x14ac:dyDescent="0.2">
      <c r="A8" s="258" t="s">
        <v>268</v>
      </c>
      <c r="B8" s="239">
        <v>3977.59</v>
      </c>
      <c r="C8" s="239">
        <v>3977.59</v>
      </c>
      <c r="D8" s="237">
        <v>482000477</v>
      </c>
      <c r="E8" s="242">
        <v>44958</v>
      </c>
      <c r="F8" s="251">
        <v>5037</v>
      </c>
      <c r="G8" s="251">
        <v>5037</v>
      </c>
      <c r="H8" s="251">
        <v>4620</v>
      </c>
    </row>
    <row r="9" spans="1:8" s="252" customFormat="1" x14ac:dyDescent="0.2">
      <c r="A9" s="258" t="s">
        <v>268</v>
      </c>
      <c r="B9" s="239">
        <v>3749.3</v>
      </c>
      <c r="C9" s="239">
        <v>3749.3</v>
      </c>
      <c r="D9" s="237">
        <v>482000516</v>
      </c>
      <c r="E9" s="242">
        <v>44958</v>
      </c>
      <c r="F9" s="251">
        <v>5024</v>
      </c>
      <c r="G9" s="251">
        <v>5024</v>
      </c>
      <c r="H9" s="251">
        <v>4661</v>
      </c>
    </row>
    <row r="10" spans="1:8" s="252" customFormat="1" x14ac:dyDescent="0.2">
      <c r="A10" s="258" t="s">
        <v>268</v>
      </c>
      <c r="B10" s="239">
        <v>4010.68</v>
      </c>
      <c r="C10" s="239">
        <v>4010.68</v>
      </c>
      <c r="D10" s="237">
        <v>482000478</v>
      </c>
      <c r="E10" s="242">
        <v>44959</v>
      </c>
      <c r="F10" s="251">
        <v>4917</v>
      </c>
      <c r="G10" s="251">
        <v>4917</v>
      </c>
      <c r="H10" s="251">
        <v>4613</v>
      </c>
    </row>
    <row r="11" spans="1:8" s="252" customFormat="1" x14ac:dyDescent="0.2">
      <c r="A11" s="258" t="s">
        <v>268</v>
      </c>
      <c r="B11" s="239">
        <v>4024.33</v>
      </c>
      <c r="C11" s="239">
        <v>4024.33</v>
      </c>
      <c r="D11" s="237">
        <v>482000479</v>
      </c>
      <c r="E11" s="242">
        <v>44960</v>
      </c>
      <c r="F11" s="251">
        <v>4975</v>
      </c>
      <c r="G11" s="251">
        <v>4975</v>
      </c>
      <c r="H11" s="251">
        <v>4631</v>
      </c>
    </row>
    <row r="12" spans="1:8" s="252" customFormat="1" x14ac:dyDescent="0.2">
      <c r="A12" s="258" t="s">
        <v>268</v>
      </c>
      <c r="B12" s="239">
        <v>4030.05</v>
      </c>
      <c r="C12" s="239">
        <v>4030.05</v>
      </c>
      <c r="D12" s="237">
        <v>482000480</v>
      </c>
      <c r="E12" s="242">
        <v>44961</v>
      </c>
      <c r="F12" s="251">
        <v>4990</v>
      </c>
      <c r="G12" s="251">
        <v>4990</v>
      </c>
      <c r="H12" s="251">
        <v>4605</v>
      </c>
    </row>
    <row r="13" spans="1:8" s="252" customFormat="1" x14ac:dyDescent="0.2">
      <c r="A13" s="258" t="s">
        <v>268</v>
      </c>
      <c r="B13" s="239">
        <v>3789.83</v>
      </c>
      <c r="C13" s="239">
        <v>3789.83</v>
      </c>
      <c r="D13" s="237">
        <v>482000481</v>
      </c>
      <c r="E13" s="242">
        <v>44965</v>
      </c>
      <c r="F13" s="251">
        <v>5073</v>
      </c>
      <c r="G13" s="251">
        <v>5073</v>
      </c>
      <c r="H13" s="251">
        <v>4684</v>
      </c>
    </row>
    <row r="14" spans="1:8" s="252" customFormat="1" x14ac:dyDescent="0.2">
      <c r="A14" s="258" t="s">
        <v>268</v>
      </c>
      <c r="B14" s="239">
        <v>3966.8</v>
      </c>
      <c r="C14" s="239">
        <v>3966.8</v>
      </c>
      <c r="D14" s="237">
        <v>482000522</v>
      </c>
      <c r="E14" s="242">
        <v>44967</v>
      </c>
      <c r="F14" s="251">
        <v>4963</v>
      </c>
      <c r="G14" s="251">
        <v>4963</v>
      </c>
      <c r="H14" s="251">
        <v>4645</v>
      </c>
    </row>
    <row r="15" spans="1:8" s="252" customFormat="1" x14ac:dyDescent="0.2">
      <c r="A15" s="258" t="s">
        <v>268</v>
      </c>
      <c r="B15" s="239">
        <v>3839.95</v>
      </c>
      <c r="C15" s="239">
        <v>3839.95</v>
      </c>
      <c r="D15" s="237">
        <v>482000482</v>
      </c>
      <c r="E15" s="242">
        <v>44968</v>
      </c>
      <c r="F15" s="251">
        <v>5036</v>
      </c>
      <c r="G15" s="251">
        <v>5036</v>
      </c>
      <c r="H15" s="251">
        <v>4648</v>
      </c>
    </row>
    <row r="16" spans="1:8" s="255" customFormat="1" x14ac:dyDescent="0.2">
      <c r="A16" s="253" t="s">
        <v>321</v>
      </c>
      <c r="B16" s="244" t="s">
        <v>320</v>
      </c>
      <c r="C16" s="254">
        <f>SUM(C2:C15)</f>
        <v>104674.43</v>
      </c>
      <c r="D16" s="244" t="s">
        <v>320</v>
      </c>
      <c r="E16" s="244" t="s">
        <v>320</v>
      </c>
      <c r="F16" s="253">
        <f>ROUND(SUMPRODUCT($C$2:$C$15,F2:F15)/$C$16,0)</f>
        <v>5093</v>
      </c>
      <c r="G16" s="253">
        <f>ROUND(SUMPRODUCT($C$2:$C$15,G2:G15)/$C$16,0)</f>
        <v>5093</v>
      </c>
      <c r="H16" s="253">
        <f>(SUMPRODUCT($C$2:$C$15,H2:H15)/$C$16)</f>
        <v>4657.1063145029793</v>
      </c>
    </row>
    <row r="18" spans="3:3" x14ac:dyDescent="0.2">
      <c r="C18" s="257"/>
    </row>
  </sheetData>
  <autoFilter ref="A1:H15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0"/>
  <sheetViews>
    <sheetView view="pageBreakPreview" zoomScaleSheetLayoutView="100" workbookViewId="0">
      <pane ySplit="1" topLeftCell="A170" activePane="bottomLeft" state="frozen"/>
      <selection pane="bottomLeft" activeCell="H203" sqref="H203"/>
    </sheetView>
  </sheetViews>
  <sheetFormatPr defaultColWidth="9.33203125" defaultRowHeight="12.75" x14ac:dyDescent="0.2"/>
  <cols>
    <col min="1" max="1" width="59.1640625" style="247" customWidth="1"/>
    <col min="2" max="3" width="13.6640625" style="247" customWidth="1"/>
    <col min="4" max="4" width="11.6640625" style="247" bestFit="1" customWidth="1"/>
    <col min="5" max="5" width="12" style="247" bestFit="1" customWidth="1"/>
    <col min="6" max="6" width="9.83203125" style="247" customWidth="1"/>
    <col min="7" max="8" width="11.5" style="247" customWidth="1"/>
    <col min="9" max="16384" width="9.33203125" style="247"/>
  </cols>
  <sheetData>
    <row r="1" spans="1:8" s="236" customFormat="1" ht="51" x14ac:dyDescent="0.2">
      <c r="A1" s="234" t="s">
        <v>315</v>
      </c>
      <c r="B1" s="234" t="s">
        <v>316</v>
      </c>
      <c r="C1" s="234" t="s">
        <v>317</v>
      </c>
      <c r="D1" s="234" t="s">
        <v>116</v>
      </c>
      <c r="E1" s="234" t="s">
        <v>318</v>
      </c>
      <c r="F1" s="235" t="s">
        <v>118</v>
      </c>
      <c r="G1" s="235" t="s">
        <v>119</v>
      </c>
      <c r="H1" s="235" t="s">
        <v>120</v>
      </c>
    </row>
    <row r="2" spans="1:8" s="241" customFormat="1" x14ac:dyDescent="0.2">
      <c r="A2" s="237" t="s">
        <v>319</v>
      </c>
      <c r="B2" s="238" t="s">
        <v>320</v>
      </c>
      <c r="C2" s="239">
        <v>76396.66</v>
      </c>
      <c r="D2" s="238" t="s">
        <v>320</v>
      </c>
      <c r="E2" s="238" t="s">
        <v>320</v>
      </c>
      <c r="F2" s="240">
        <v>3926</v>
      </c>
      <c r="G2" s="240">
        <v>3396</v>
      </c>
      <c r="H2" s="240">
        <v>3083</v>
      </c>
    </row>
    <row r="3" spans="1:8" s="241" customFormat="1" x14ac:dyDescent="0.2">
      <c r="A3" s="237" t="s">
        <v>305</v>
      </c>
      <c r="B3" s="239">
        <v>66.8</v>
      </c>
      <c r="C3" s="239">
        <v>64.8</v>
      </c>
      <c r="D3" s="237">
        <v>262001139</v>
      </c>
      <c r="E3" s="242">
        <v>44111</v>
      </c>
      <c r="F3" s="240">
        <v>4150</v>
      </c>
      <c r="G3" s="240">
        <v>3192</v>
      </c>
      <c r="H3" s="240">
        <v>2845</v>
      </c>
    </row>
    <row r="4" spans="1:8" s="241" customFormat="1" x14ac:dyDescent="0.2">
      <c r="A4" s="237" t="s">
        <v>225</v>
      </c>
      <c r="B4" s="239">
        <v>3894.02</v>
      </c>
      <c r="C4" s="239">
        <v>3842.84</v>
      </c>
      <c r="D4" s="237">
        <v>161003994</v>
      </c>
      <c r="E4" s="242">
        <v>44927</v>
      </c>
      <c r="F4" s="240">
        <v>3850</v>
      </c>
      <c r="G4" s="240">
        <v>3388</v>
      </c>
      <c r="H4" s="240">
        <v>3151</v>
      </c>
    </row>
    <row r="5" spans="1:8" s="241" customFormat="1" x14ac:dyDescent="0.2">
      <c r="A5" s="237" t="s">
        <v>276</v>
      </c>
      <c r="B5" s="239">
        <v>3791.7</v>
      </c>
      <c r="C5" s="239">
        <v>3800.55</v>
      </c>
      <c r="D5" s="237">
        <v>162005173</v>
      </c>
      <c r="E5" s="242">
        <v>44927</v>
      </c>
      <c r="F5" s="240">
        <v>3925</v>
      </c>
      <c r="G5" s="240">
        <v>3432</v>
      </c>
      <c r="H5" s="240">
        <v>3144</v>
      </c>
    </row>
    <row r="6" spans="1:8" s="241" customFormat="1" x14ac:dyDescent="0.2">
      <c r="A6" s="237" t="s">
        <v>135</v>
      </c>
      <c r="B6" s="239">
        <v>571.04999999999995</v>
      </c>
      <c r="C6" s="239">
        <v>574.04</v>
      </c>
      <c r="D6" s="237" t="s">
        <v>134</v>
      </c>
      <c r="E6" s="242">
        <v>44927</v>
      </c>
      <c r="F6" s="240">
        <v>4527</v>
      </c>
      <c r="G6" s="240">
        <v>3289</v>
      </c>
      <c r="H6" s="240">
        <v>3059</v>
      </c>
    </row>
    <row r="7" spans="1:8" s="241" customFormat="1" x14ac:dyDescent="0.2">
      <c r="A7" s="237" t="s">
        <v>136</v>
      </c>
      <c r="B7" s="239">
        <v>204.37</v>
      </c>
      <c r="C7" s="239">
        <v>205.07</v>
      </c>
      <c r="D7" s="237" t="s">
        <v>134</v>
      </c>
      <c r="E7" s="242">
        <v>44927</v>
      </c>
      <c r="F7" s="240">
        <v>4743</v>
      </c>
      <c r="G7" s="240">
        <v>3714</v>
      </c>
      <c r="H7" s="240">
        <v>3489</v>
      </c>
    </row>
    <row r="8" spans="1:8" s="241" customFormat="1" x14ac:dyDescent="0.2">
      <c r="A8" s="237" t="s">
        <v>137</v>
      </c>
      <c r="B8" s="239">
        <v>837.77</v>
      </c>
      <c r="C8" s="239">
        <v>842.52</v>
      </c>
      <c r="D8" s="237" t="s">
        <v>134</v>
      </c>
      <c r="E8" s="242">
        <v>44927</v>
      </c>
      <c r="F8" s="240">
        <v>4357</v>
      </c>
      <c r="G8" s="240">
        <v>3031</v>
      </c>
      <c r="H8" s="240">
        <v>2763</v>
      </c>
    </row>
    <row r="9" spans="1:8" s="241" customFormat="1" x14ac:dyDescent="0.2">
      <c r="A9" s="237" t="s">
        <v>138</v>
      </c>
      <c r="B9" s="239">
        <v>133.18</v>
      </c>
      <c r="C9" s="239">
        <v>133.18</v>
      </c>
      <c r="D9" s="237" t="s">
        <v>139</v>
      </c>
      <c r="E9" s="242">
        <v>44927</v>
      </c>
      <c r="F9" s="240">
        <v>4115</v>
      </c>
      <c r="G9" s="240">
        <v>3565</v>
      </c>
      <c r="H9" s="240">
        <v>3315</v>
      </c>
    </row>
    <row r="10" spans="1:8" s="241" customFormat="1" x14ac:dyDescent="0.2">
      <c r="A10" s="237" t="s">
        <v>140</v>
      </c>
      <c r="B10" s="239">
        <v>3909.6</v>
      </c>
      <c r="C10" s="239">
        <v>3802.82</v>
      </c>
      <c r="D10" s="237">
        <v>161001355</v>
      </c>
      <c r="E10" s="242">
        <v>44928</v>
      </c>
      <c r="F10" s="240">
        <v>4611</v>
      </c>
      <c r="G10" s="240">
        <v>3751</v>
      </c>
      <c r="H10" s="240">
        <v>3471</v>
      </c>
    </row>
    <row r="11" spans="1:8" s="241" customFormat="1" x14ac:dyDescent="0.2">
      <c r="A11" s="237" t="s">
        <v>225</v>
      </c>
      <c r="B11" s="239">
        <v>3824.44</v>
      </c>
      <c r="C11" s="239">
        <v>3647.15</v>
      </c>
      <c r="D11" s="237">
        <v>161003995</v>
      </c>
      <c r="E11" s="242">
        <v>44928</v>
      </c>
      <c r="F11" s="240">
        <v>3850</v>
      </c>
      <c r="G11" s="240">
        <v>3412</v>
      </c>
      <c r="H11" s="240">
        <v>3154</v>
      </c>
    </row>
    <row r="12" spans="1:8" s="241" customFormat="1" x14ac:dyDescent="0.2">
      <c r="A12" s="237" t="s">
        <v>276</v>
      </c>
      <c r="B12" s="239">
        <v>4011</v>
      </c>
      <c r="C12" s="239">
        <v>3873.95</v>
      </c>
      <c r="D12" s="237">
        <v>162005176</v>
      </c>
      <c r="E12" s="242">
        <v>44928</v>
      </c>
      <c r="F12" s="240">
        <v>3890</v>
      </c>
      <c r="G12" s="240">
        <v>4209</v>
      </c>
      <c r="H12" s="240">
        <v>3847</v>
      </c>
    </row>
    <row r="13" spans="1:8" s="241" customFormat="1" x14ac:dyDescent="0.2">
      <c r="A13" s="237" t="s">
        <v>276</v>
      </c>
      <c r="B13" s="239">
        <v>3888</v>
      </c>
      <c r="C13" s="239">
        <v>3875.45</v>
      </c>
      <c r="D13" s="237">
        <v>162005177</v>
      </c>
      <c r="E13" s="242">
        <v>44928</v>
      </c>
      <c r="F13" s="240">
        <v>4314</v>
      </c>
      <c r="G13" s="240">
        <v>3766</v>
      </c>
      <c r="H13" s="240">
        <v>3386</v>
      </c>
    </row>
    <row r="14" spans="1:8" s="241" customFormat="1" x14ac:dyDescent="0.2">
      <c r="A14" s="237" t="s">
        <v>302</v>
      </c>
      <c r="B14" s="239">
        <v>3725.2</v>
      </c>
      <c r="C14" s="239">
        <v>3527.94</v>
      </c>
      <c r="D14" s="237">
        <v>262002437</v>
      </c>
      <c r="E14" s="242">
        <v>44928</v>
      </c>
      <c r="F14" s="240">
        <v>2907</v>
      </c>
      <c r="G14" s="240">
        <v>3102</v>
      </c>
      <c r="H14" s="240">
        <v>2874</v>
      </c>
    </row>
    <row r="15" spans="1:8" s="241" customFormat="1" x14ac:dyDescent="0.2">
      <c r="A15" s="237" t="s">
        <v>135</v>
      </c>
      <c r="B15" s="239">
        <v>781.89</v>
      </c>
      <c r="C15" s="239">
        <v>785.23</v>
      </c>
      <c r="D15" s="237" t="s">
        <v>134</v>
      </c>
      <c r="E15" s="242">
        <v>44928</v>
      </c>
      <c r="F15" s="240">
        <v>3839</v>
      </c>
      <c r="G15" s="240">
        <v>3185</v>
      </c>
      <c r="H15" s="240">
        <v>2934</v>
      </c>
    </row>
    <row r="16" spans="1:8" s="241" customFormat="1" x14ac:dyDescent="0.2">
      <c r="A16" s="237" t="s">
        <v>136</v>
      </c>
      <c r="B16" s="239">
        <v>389.54</v>
      </c>
      <c r="C16" s="239">
        <v>391.77</v>
      </c>
      <c r="D16" s="237" t="s">
        <v>134</v>
      </c>
      <c r="E16" s="242">
        <v>44928</v>
      </c>
      <c r="F16" s="240">
        <v>4685</v>
      </c>
      <c r="G16" s="240">
        <v>3279</v>
      </c>
      <c r="H16" s="240">
        <v>3052</v>
      </c>
    </row>
    <row r="17" spans="1:8" s="241" customFormat="1" x14ac:dyDescent="0.2">
      <c r="A17" s="237" t="s">
        <v>137</v>
      </c>
      <c r="B17" s="239">
        <v>587.75</v>
      </c>
      <c r="C17" s="239">
        <v>591.44000000000005</v>
      </c>
      <c r="D17" s="237" t="s">
        <v>134</v>
      </c>
      <c r="E17" s="242">
        <v>44928</v>
      </c>
      <c r="F17" s="240">
        <v>4871</v>
      </c>
      <c r="G17" s="240">
        <v>3955</v>
      </c>
      <c r="H17" s="240">
        <v>3744</v>
      </c>
    </row>
    <row r="18" spans="1:8" s="241" customFormat="1" x14ac:dyDescent="0.2">
      <c r="A18" s="237" t="s">
        <v>138</v>
      </c>
      <c r="B18" s="239">
        <v>203.88</v>
      </c>
      <c r="C18" s="239">
        <v>203.88</v>
      </c>
      <c r="D18" s="237" t="s">
        <v>139</v>
      </c>
      <c r="E18" s="242">
        <v>44928</v>
      </c>
      <c r="F18" s="240">
        <v>4133</v>
      </c>
      <c r="G18" s="240">
        <v>3894</v>
      </c>
      <c r="H18" s="240">
        <v>3657</v>
      </c>
    </row>
    <row r="19" spans="1:8" s="241" customFormat="1" x14ac:dyDescent="0.2">
      <c r="A19" s="237" t="s">
        <v>225</v>
      </c>
      <c r="B19" s="239">
        <v>4021.14</v>
      </c>
      <c r="C19" s="239">
        <v>3992.39</v>
      </c>
      <c r="D19" s="237">
        <v>141000334</v>
      </c>
      <c r="E19" s="242">
        <v>44929</v>
      </c>
      <c r="F19" s="240">
        <v>3850</v>
      </c>
      <c r="G19" s="240">
        <v>3014</v>
      </c>
      <c r="H19" s="240">
        <v>2809</v>
      </c>
    </row>
    <row r="20" spans="1:8" s="241" customFormat="1" x14ac:dyDescent="0.2">
      <c r="A20" s="237" t="s">
        <v>276</v>
      </c>
      <c r="B20" s="239">
        <v>3843.85</v>
      </c>
      <c r="C20" s="239">
        <v>3835.15</v>
      </c>
      <c r="D20" s="237">
        <v>162005183</v>
      </c>
      <c r="E20" s="242">
        <v>44929</v>
      </c>
      <c r="F20" s="240">
        <v>3504</v>
      </c>
      <c r="G20" s="240">
        <v>3900</v>
      </c>
      <c r="H20" s="240">
        <v>3539</v>
      </c>
    </row>
    <row r="21" spans="1:8" s="241" customFormat="1" x14ac:dyDescent="0.2">
      <c r="A21" s="237" t="s">
        <v>276</v>
      </c>
      <c r="B21" s="239">
        <v>3607.39</v>
      </c>
      <c r="C21" s="239">
        <v>3592.5</v>
      </c>
      <c r="D21" s="237">
        <v>162005188</v>
      </c>
      <c r="E21" s="242">
        <v>44929</v>
      </c>
      <c r="F21" s="240">
        <v>3660</v>
      </c>
      <c r="G21" s="240">
        <v>3744</v>
      </c>
      <c r="H21" s="240">
        <v>3354</v>
      </c>
    </row>
    <row r="22" spans="1:8" s="241" customFormat="1" x14ac:dyDescent="0.2">
      <c r="A22" s="237" t="s">
        <v>135</v>
      </c>
      <c r="B22" s="239">
        <v>505.3</v>
      </c>
      <c r="C22" s="239">
        <v>507.17</v>
      </c>
      <c r="D22" s="237" t="s">
        <v>134</v>
      </c>
      <c r="E22" s="242">
        <v>44929</v>
      </c>
      <c r="F22" s="240">
        <v>4205</v>
      </c>
      <c r="G22" s="240">
        <v>2982</v>
      </c>
      <c r="H22" s="240">
        <v>2768</v>
      </c>
    </row>
    <row r="23" spans="1:8" s="241" customFormat="1" x14ac:dyDescent="0.2">
      <c r="A23" s="237" t="s">
        <v>136</v>
      </c>
      <c r="B23" s="239">
        <v>520.73</v>
      </c>
      <c r="C23" s="239">
        <v>522.30999999999995</v>
      </c>
      <c r="D23" s="237" t="s">
        <v>134</v>
      </c>
      <c r="E23" s="242">
        <v>44929</v>
      </c>
      <c r="F23" s="240">
        <v>4578</v>
      </c>
      <c r="G23" s="240">
        <v>3047</v>
      </c>
      <c r="H23" s="240">
        <v>2810</v>
      </c>
    </row>
    <row r="24" spans="1:8" s="241" customFormat="1" x14ac:dyDescent="0.2">
      <c r="A24" s="237" t="s">
        <v>137</v>
      </c>
      <c r="B24" s="239">
        <v>701.24</v>
      </c>
      <c r="C24" s="239">
        <v>706.73</v>
      </c>
      <c r="D24" s="237" t="s">
        <v>134</v>
      </c>
      <c r="E24" s="242">
        <v>44929</v>
      </c>
      <c r="F24" s="240">
        <v>4224</v>
      </c>
      <c r="G24" s="240">
        <v>3331</v>
      </c>
      <c r="H24" s="240">
        <v>3086</v>
      </c>
    </row>
    <row r="25" spans="1:8" s="241" customFormat="1" x14ac:dyDescent="0.2">
      <c r="A25" s="237" t="s">
        <v>138</v>
      </c>
      <c r="B25" s="239">
        <v>435.59</v>
      </c>
      <c r="C25" s="239">
        <v>435.59</v>
      </c>
      <c r="D25" s="237" t="s">
        <v>139</v>
      </c>
      <c r="E25" s="242">
        <v>44929</v>
      </c>
      <c r="F25" s="240">
        <v>4331</v>
      </c>
      <c r="G25" s="240">
        <v>3623</v>
      </c>
      <c r="H25" s="240">
        <v>3385</v>
      </c>
    </row>
    <row r="26" spans="1:8" s="241" customFormat="1" x14ac:dyDescent="0.2">
      <c r="A26" s="237" t="s">
        <v>145</v>
      </c>
      <c r="B26" s="239">
        <v>3897.74</v>
      </c>
      <c r="C26" s="239">
        <v>3729.74</v>
      </c>
      <c r="D26" s="237">
        <v>161002817</v>
      </c>
      <c r="E26" s="242">
        <v>44930</v>
      </c>
      <c r="F26" s="240">
        <v>3562</v>
      </c>
      <c r="G26" s="240">
        <v>3610</v>
      </c>
      <c r="H26" s="240">
        <v>3435</v>
      </c>
    </row>
    <row r="27" spans="1:8" s="241" customFormat="1" x14ac:dyDescent="0.2">
      <c r="A27" s="237" t="s">
        <v>225</v>
      </c>
      <c r="B27" s="239">
        <v>3915.47</v>
      </c>
      <c r="C27" s="239">
        <v>3886.25</v>
      </c>
      <c r="D27" s="237">
        <v>161003996</v>
      </c>
      <c r="E27" s="242">
        <v>44930</v>
      </c>
      <c r="F27" s="240">
        <v>3850</v>
      </c>
      <c r="G27" s="240">
        <v>3387</v>
      </c>
      <c r="H27" s="240">
        <v>3116</v>
      </c>
    </row>
    <row r="28" spans="1:8" s="241" customFormat="1" x14ac:dyDescent="0.2">
      <c r="A28" s="237" t="s">
        <v>276</v>
      </c>
      <c r="B28" s="239">
        <v>3714.34</v>
      </c>
      <c r="C28" s="239">
        <v>3663.75</v>
      </c>
      <c r="D28" s="237">
        <v>162005189</v>
      </c>
      <c r="E28" s="242">
        <v>44930</v>
      </c>
      <c r="F28" s="240">
        <v>3492</v>
      </c>
      <c r="G28" s="240">
        <v>3665</v>
      </c>
      <c r="H28" s="240">
        <v>3384</v>
      </c>
    </row>
    <row r="29" spans="1:8" s="241" customFormat="1" x14ac:dyDescent="0.2">
      <c r="A29" s="237" t="s">
        <v>276</v>
      </c>
      <c r="B29" s="239">
        <v>3715.57</v>
      </c>
      <c r="C29" s="239">
        <v>3717.55</v>
      </c>
      <c r="D29" s="237">
        <v>162005192</v>
      </c>
      <c r="E29" s="242">
        <v>44930</v>
      </c>
      <c r="F29" s="240">
        <v>3662</v>
      </c>
      <c r="G29" s="240">
        <v>3566</v>
      </c>
      <c r="H29" s="240">
        <v>3310</v>
      </c>
    </row>
    <row r="30" spans="1:8" s="241" customFormat="1" x14ac:dyDescent="0.2">
      <c r="A30" s="237" t="s">
        <v>135</v>
      </c>
      <c r="B30" s="239">
        <v>392.24</v>
      </c>
      <c r="C30" s="239">
        <v>393.88</v>
      </c>
      <c r="D30" s="237" t="s">
        <v>134</v>
      </c>
      <c r="E30" s="242">
        <v>44930</v>
      </c>
      <c r="F30" s="240">
        <v>4705</v>
      </c>
      <c r="G30" s="240">
        <v>2382</v>
      </c>
      <c r="H30" s="240">
        <v>2180</v>
      </c>
    </row>
    <row r="31" spans="1:8" s="241" customFormat="1" x14ac:dyDescent="0.2">
      <c r="A31" s="237" t="s">
        <v>136</v>
      </c>
      <c r="B31" s="239">
        <v>330.57</v>
      </c>
      <c r="C31" s="239">
        <v>332.48</v>
      </c>
      <c r="D31" s="237" t="s">
        <v>134</v>
      </c>
      <c r="E31" s="242">
        <v>44930</v>
      </c>
      <c r="F31" s="240">
        <v>4944</v>
      </c>
      <c r="G31" s="240">
        <v>2870</v>
      </c>
      <c r="H31" s="240">
        <v>2640</v>
      </c>
    </row>
    <row r="32" spans="1:8" s="241" customFormat="1" x14ac:dyDescent="0.2">
      <c r="A32" s="237" t="s">
        <v>276</v>
      </c>
      <c r="B32" s="239">
        <v>4053.4</v>
      </c>
      <c r="C32" s="239">
        <v>3988.55</v>
      </c>
      <c r="D32" s="237">
        <v>162005198</v>
      </c>
      <c r="E32" s="242">
        <v>44931</v>
      </c>
      <c r="F32" s="240">
        <v>3323</v>
      </c>
      <c r="G32" s="240">
        <v>3789</v>
      </c>
      <c r="H32" s="240">
        <v>3405</v>
      </c>
    </row>
    <row r="33" spans="1:8" s="241" customFormat="1" x14ac:dyDescent="0.2">
      <c r="A33" s="237" t="s">
        <v>135</v>
      </c>
      <c r="B33" s="239">
        <v>632.51</v>
      </c>
      <c r="C33" s="239">
        <v>634.32000000000005</v>
      </c>
      <c r="D33" s="237" t="s">
        <v>134</v>
      </c>
      <c r="E33" s="242">
        <v>44931</v>
      </c>
      <c r="F33" s="240">
        <v>4722</v>
      </c>
      <c r="G33" s="240">
        <v>3097</v>
      </c>
      <c r="H33" s="240">
        <v>2830</v>
      </c>
    </row>
    <row r="34" spans="1:8" s="241" customFormat="1" x14ac:dyDescent="0.2">
      <c r="A34" s="237" t="s">
        <v>136</v>
      </c>
      <c r="B34" s="239">
        <v>551.78</v>
      </c>
      <c r="C34" s="239">
        <v>554.91</v>
      </c>
      <c r="D34" s="237" t="s">
        <v>134</v>
      </c>
      <c r="E34" s="242">
        <v>44931</v>
      </c>
      <c r="F34" s="240">
        <v>4564</v>
      </c>
      <c r="G34" s="240">
        <v>2664</v>
      </c>
      <c r="H34" s="240">
        <v>2449</v>
      </c>
    </row>
    <row r="35" spans="1:8" s="241" customFormat="1" x14ac:dyDescent="0.2">
      <c r="A35" s="237" t="s">
        <v>137</v>
      </c>
      <c r="B35" s="239">
        <v>540.23</v>
      </c>
      <c r="C35" s="239">
        <v>543.41999999999996</v>
      </c>
      <c r="D35" s="237" t="s">
        <v>134</v>
      </c>
      <c r="E35" s="242">
        <v>44931</v>
      </c>
      <c r="F35" s="240">
        <v>4494</v>
      </c>
      <c r="G35" s="240">
        <v>2101</v>
      </c>
      <c r="H35" s="240">
        <v>1885</v>
      </c>
    </row>
    <row r="36" spans="1:8" s="241" customFormat="1" x14ac:dyDescent="0.2">
      <c r="A36" s="237" t="s">
        <v>138</v>
      </c>
      <c r="B36" s="239">
        <v>224.53</v>
      </c>
      <c r="C36" s="239">
        <v>224.53</v>
      </c>
      <c r="D36" s="237" t="s">
        <v>139</v>
      </c>
      <c r="E36" s="242">
        <v>44931</v>
      </c>
      <c r="F36" s="240">
        <v>4514</v>
      </c>
      <c r="G36" s="240">
        <v>3874</v>
      </c>
      <c r="H36" s="240">
        <v>3611</v>
      </c>
    </row>
    <row r="37" spans="1:8" s="241" customFormat="1" x14ac:dyDescent="0.2">
      <c r="A37" s="237" t="s">
        <v>276</v>
      </c>
      <c r="B37" s="239">
        <v>3871.75</v>
      </c>
      <c r="C37" s="239">
        <v>3727.14</v>
      </c>
      <c r="D37" s="237">
        <v>162005207</v>
      </c>
      <c r="E37" s="242">
        <v>44932</v>
      </c>
      <c r="F37" s="240">
        <v>4044</v>
      </c>
      <c r="G37" s="240">
        <v>2961</v>
      </c>
      <c r="H37" s="240">
        <v>2708</v>
      </c>
    </row>
    <row r="38" spans="1:8" s="241" customFormat="1" x14ac:dyDescent="0.2">
      <c r="A38" s="237" t="s">
        <v>303</v>
      </c>
      <c r="B38" s="239">
        <v>4071.08</v>
      </c>
      <c r="C38" s="239">
        <v>4034.55</v>
      </c>
      <c r="D38" s="237">
        <v>462000079</v>
      </c>
      <c r="E38" s="242">
        <v>44932</v>
      </c>
      <c r="F38" s="240">
        <v>4320</v>
      </c>
      <c r="G38" s="240">
        <v>4099</v>
      </c>
      <c r="H38" s="240">
        <v>3650</v>
      </c>
    </row>
    <row r="39" spans="1:8" s="241" customFormat="1" x14ac:dyDescent="0.2">
      <c r="A39" s="237" t="s">
        <v>135</v>
      </c>
      <c r="B39" s="239">
        <v>662.73</v>
      </c>
      <c r="C39" s="239">
        <v>665.62</v>
      </c>
      <c r="D39" s="237" t="s">
        <v>134</v>
      </c>
      <c r="E39" s="242">
        <v>44932</v>
      </c>
      <c r="F39" s="240">
        <v>4866</v>
      </c>
      <c r="G39" s="240">
        <v>2860</v>
      </c>
      <c r="H39" s="240">
        <v>2654</v>
      </c>
    </row>
    <row r="40" spans="1:8" s="241" customFormat="1" x14ac:dyDescent="0.2">
      <c r="A40" s="237" t="s">
        <v>136</v>
      </c>
      <c r="B40" s="239">
        <v>319.01</v>
      </c>
      <c r="C40" s="239">
        <v>320.31</v>
      </c>
      <c r="D40" s="237" t="s">
        <v>134</v>
      </c>
      <c r="E40" s="242">
        <v>44932</v>
      </c>
      <c r="F40" s="240">
        <v>4191</v>
      </c>
      <c r="G40" s="240">
        <v>2636</v>
      </c>
      <c r="H40" s="240">
        <v>2389</v>
      </c>
    </row>
    <row r="41" spans="1:8" s="241" customFormat="1" x14ac:dyDescent="0.2">
      <c r="A41" s="237" t="s">
        <v>137</v>
      </c>
      <c r="B41" s="239">
        <v>945.43</v>
      </c>
      <c r="C41" s="239">
        <v>951.54</v>
      </c>
      <c r="D41" s="237" t="s">
        <v>134</v>
      </c>
      <c r="E41" s="242">
        <v>44932</v>
      </c>
      <c r="F41" s="240">
        <v>4494</v>
      </c>
      <c r="G41" s="240">
        <v>2212</v>
      </c>
      <c r="H41" s="240">
        <v>1987</v>
      </c>
    </row>
    <row r="42" spans="1:8" s="241" customFormat="1" x14ac:dyDescent="0.2">
      <c r="A42" s="237" t="s">
        <v>138</v>
      </c>
      <c r="B42" s="239">
        <v>242.08</v>
      </c>
      <c r="C42" s="239">
        <v>242.08</v>
      </c>
      <c r="D42" s="237" t="s">
        <v>139</v>
      </c>
      <c r="E42" s="242">
        <v>44932</v>
      </c>
      <c r="F42" s="240">
        <v>4298</v>
      </c>
      <c r="G42" s="240">
        <v>3646</v>
      </c>
      <c r="H42" s="240">
        <v>3346</v>
      </c>
    </row>
    <row r="43" spans="1:8" s="241" customFormat="1" x14ac:dyDescent="0.2">
      <c r="A43" s="237" t="s">
        <v>140</v>
      </c>
      <c r="B43" s="239">
        <v>3962.04</v>
      </c>
      <c r="C43" s="239">
        <v>3930.2</v>
      </c>
      <c r="D43" s="237">
        <v>161001356</v>
      </c>
      <c r="E43" s="242">
        <v>44933</v>
      </c>
      <c r="F43" s="240">
        <v>4415</v>
      </c>
      <c r="G43" s="240">
        <v>3960</v>
      </c>
      <c r="H43" s="240">
        <v>3718</v>
      </c>
    </row>
    <row r="44" spans="1:8" s="241" customFormat="1" x14ac:dyDescent="0.2">
      <c r="A44" s="237" t="s">
        <v>276</v>
      </c>
      <c r="B44" s="239">
        <v>4134.2700000000004</v>
      </c>
      <c r="C44" s="239">
        <v>4111.2</v>
      </c>
      <c r="D44" s="237">
        <v>162005208</v>
      </c>
      <c r="E44" s="242">
        <v>44933</v>
      </c>
      <c r="F44" s="240">
        <v>3736</v>
      </c>
      <c r="G44" s="240">
        <v>2564</v>
      </c>
      <c r="H44" s="240">
        <v>2310</v>
      </c>
    </row>
    <row r="45" spans="1:8" s="241" customFormat="1" x14ac:dyDescent="0.2">
      <c r="A45" s="237" t="s">
        <v>135</v>
      </c>
      <c r="B45" s="239">
        <v>631.13</v>
      </c>
      <c r="C45" s="239">
        <v>634.05999999999995</v>
      </c>
      <c r="D45" s="237" t="s">
        <v>134</v>
      </c>
      <c r="E45" s="242">
        <v>44933</v>
      </c>
      <c r="F45" s="240">
        <v>4919</v>
      </c>
      <c r="G45" s="240">
        <v>3734</v>
      </c>
      <c r="H45" s="240">
        <v>3458</v>
      </c>
    </row>
    <row r="46" spans="1:8" s="241" customFormat="1" x14ac:dyDescent="0.2">
      <c r="A46" s="237" t="s">
        <v>136</v>
      </c>
      <c r="B46" s="239">
        <v>453.58</v>
      </c>
      <c r="C46" s="239">
        <v>456.12</v>
      </c>
      <c r="D46" s="237" t="s">
        <v>134</v>
      </c>
      <c r="E46" s="242">
        <v>44933</v>
      </c>
      <c r="F46" s="240">
        <v>4414</v>
      </c>
      <c r="G46" s="240">
        <v>2610</v>
      </c>
      <c r="H46" s="240">
        <v>2398</v>
      </c>
    </row>
    <row r="47" spans="1:8" s="241" customFormat="1" x14ac:dyDescent="0.2">
      <c r="A47" s="237" t="s">
        <v>137</v>
      </c>
      <c r="B47" s="239">
        <v>840.97</v>
      </c>
      <c r="C47" s="239">
        <v>846.47</v>
      </c>
      <c r="D47" s="237" t="s">
        <v>134</v>
      </c>
      <c r="E47" s="242">
        <v>44933</v>
      </c>
      <c r="F47" s="240">
        <v>4883</v>
      </c>
      <c r="G47" s="240">
        <v>3088</v>
      </c>
      <c r="H47" s="240">
        <v>2886</v>
      </c>
    </row>
    <row r="48" spans="1:8" s="241" customFormat="1" x14ac:dyDescent="0.2">
      <c r="A48" s="237" t="s">
        <v>138</v>
      </c>
      <c r="B48" s="239">
        <v>370.55</v>
      </c>
      <c r="C48" s="239">
        <v>370.55</v>
      </c>
      <c r="D48" s="237" t="s">
        <v>139</v>
      </c>
      <c r="E48" s="242">
        <v>44933</v>
      </c>
      <c r="F48" s="240">
        <v>4530</v>
      </c>
      <c r="G48" s="240">
        <v>4260</v>
      </c>
      <c r="H48" s="240">
        <v>3890</v>
      </c>
    </row>
    <row r="49" spans="1:8" s="241" customFormat="1" x14ac:dyDescent="0.2">
      <c r="A49" s="237" t="s">
        <v>276</v>
      </c>
      <c r="B49" s="239">
        <v>3551.75</v>
      </c>
      <c r="C49" s="239">
        <v>3481.4</v>
      </c>
      <c r="D49" s="237">
        <v>142000378</v>
      </c>
      <c r="E49" s="242">
        <v>44934</v>
      </c>
      <c r="F49" s="240">
        <v>3341</v>
      </c>
      <c r="G49" s="240">
        <v>3174</v>
      </c>
      <c r="H49" s="240">
        <v>2829</v>
      </c>
    </row>
    <row r="50" spans="1:8" s="241" customFormat="1" x14ac:dyDescent="0.2">
      <c r="A50" s="237" t="s">
        <v>140</v>
      </c>
      <c r="B50" s="239">
        <v>3978.2</v>
      </c>
      <c r="C50" s="239">
        <v>3826.05</v>
      </c>
      <c r="D50" s="237">
        <v>161001357</v>
      </c>
      <c r="E50" s="242">
        <v>44934</v>
      </c>
      <c r="F50" s="240">
        <v>4969</v>
      </c>
      <c r="G50" s="240">
        <v>3894</v>
      </c>
      <c r="H50" s="240">
        <v>3566</v>
      </c>
    </row>
    <row r="51" spans="1:8" s="241" customFormat="1" x14ac:dyDescent="0.2">
      <c r="A51" s="237" t="s">
        <v>135</v>
      </c>
      <c r="B51" s="239">
        <v>751.75</v>
      </c>
      <c r="C51" s="239">
        <v>755.33</v>
      </c>
      <c r="D51" s="237" t="s">
        <v>134</v>
      </c>
      <c r="E51" s="242">
        <v>44934</v>
      </c>
      <c r="F51" s="240">
        <v>4375</v>
      </c>
      <c r="G51" s="240">
        <v>4066</v>
      </c>
      <c r="H51" s="240">
        <v>3657</v>
      </c>
    </row>
    <row r="52" spans="1:8" s="241" customFormat="1" x14ac:dyDescent="0.2">
      <c r="A52" s="237" t="s">
        <v>136</v>
      </c>
      <c r="B52" s="239">
        <v>656.03</v>
      </c>
      <c r="C52" s="239">
        <v>659.14</v>
      </c>
      <c r="D52" s="237" t="s">
        <v>134</v>
      </c>
      <c r="E52" s="242">
        <v>44934</v>
      </c>
      <c r="F52" s="240">
        <v>4640</v>
      </c>
      <c r="G52" s="240">
        <v>2818</v>
      </c>
      <c r="H52" s="240">
        <v>2599</v>
      </c>
    </row>
    <row r="53" spans="1:8" s="241" customFormat="1" x14ac:dyDescent="0.2">
      <c r="A53" s="237" t="s">
        <v>137</v>
      </c>
      <c r="B53" s="239">
        <v>876.83</v>
      </c>
      <c r="C53" s="239">
        <v>883.09</v>
      </c>
      <c r="D53" s="237" t="s">
        <v>134</v>
      </c>
      <c r="E53" s="242">
        <v>44934</v>
      </c>
      <c r="F53" s="240">
        <v>4212</v>
      </c>
      <c r="G53" s="240">
        <v>4005</v>
      </c>
      <c r="H53" s="240">
        <v>3802</v>
      </c>
    </row>
    <row r="54" spans="1:8" s="241" customFormat="1" x14ac:dyDescent="0.2">
      <c r="A54" s="237" t="s">
        <v>138</v>
      </c>
      <c r="B54" s="239">
        <v>194.23</v>
      </c>
      <c r="C54" s="239">
        <v>194.23</v>
      </c>
      <c r="D54" s="237" t="s">
        <v>139</v>
      </c>
      <c r="E54" s="242">
        <v>44934</v>
      </c>
      <c r="F54" s="240">
        <v>3897</v>
      </c>
      <c r="G54" s="240">
        <v>4217</v>
      </c>
      <c r="H54" s="240">
        <v>3827</v>
      </c>
    </row>
    <row r="55" spans="1:8" s="241" customFormat="1" x14ac:dyDescent="0.2">
      <c r="A55" s="237" t="s">
        <v>276</v>
      </c>
      <c r="B55" s="239">
        <v>3768.33</v>
      </c>
      <c r="C55" s="239">
        <v>3688.9</v>
      </c>
      <c r="D55" s="237">
        <v>162005222</v>
      </c>
      <c r="E55" s="242">
        <v>44935</v>
      </c>
      <c r="F55" s="240">
        <v>3857</v>
      </c>
      <c r="G55" s="240">
        <v>2718</v>
      </c>
      <c r="H55" s="240">
        <v>2415</v>
      </c>
    </row>
    <row r="56" spans="1:8" s="241" customFormat="1" x14ac:dyDescent="0.2">
      <c r="A56" s="237" t="s">
        <v>135</v>
      </c>
      <c r="B56" s="239">
        <v>724.63</v>
      </c>
      <c r="C56" s="239">
        <v>726.6</v>
      </c>
      <c r="D56" s="237" t="s">
        <v>134</v>
      </c>
      <c r="E56" s="242">
        <v>44935</v>
      </c>
      <c r="F56" s="240">
        <v>3351</v>
      </c>
      <c r="G56" s="240">
        <v>2299</v>
      </c>
      <c r="H56" s="240">
        <v>2096</v>
      </c>
    </row>
    <row r="57" spans="1:8" s="241" customFormat="1" x14ac:dyDescent="0.2">
      <c r="A57" s="237" t="s">
        <v>136</v>
      </c>
      <c r="B57" s="239">
        <v>466.53</v>
      </c>
      <c r="C57" s="239">
        <v>468.18</v>
      </c>
      <c r="D57" s="237" t="s">
        <v>134</v>
      </c>
      <c r="E57" s="242">
        <v>44935</v>
      </c>
      <c r="F57" s="240">
        <v>4526</v>
      </c>
      <c r="G57" s="240">
        <v>2102</v>
      </c>
      <c r="H57" s="240">
        <v>1907</v>
      </c>
    </row>
    <row r="58" spans="1:8" s="241" customFormat="1" x14ac:dyDescent="0.2">
      <c r="A58" s="237" t="s">
        <v>137</v>
      </c>
      <c r="B58" s="239">
        <v>402.65</v>
      </c>
      <c r="C58" s="239">
        <v>404.59</v>
      </c>
      <c r="D58" s="237" t="s">
        <v>134</v>
      </c>
      <c r="E58" s="242">
        <v>44935</v>
      </c>
      <c r="F58" s="240">
        <v>3479</v>
      </c>
      <c r="G58" s="240">
        <v>2946</v>
      </c>
      <c r="H58" s="240">
        <v>2744</v>
      </c>
    </row>
    <row r="59" spans="1:8" s="241" customFormat="1" x14ac:dyDescent="0.2">
      <c r="A59" s="237" t="s">
        <v>276</v>
      </c>
      <c r="B59" s="239">
        <v>3961.2</v>
      </c>
      <c r="C59" s="239">
        <v>3917.28</v>
      </c>
      <c r="D59" s="237">
        <v>162005227</v>
      </c>
      <c r="E59" s="242">
        <v>44936</v>
      </c>
      <c r="F59" s="240">
        <v>3771</v>
      </c>
      <c r="G59" s="240">
        <v>2724</v>
      </c>
      <c r="H59" s="240">
        <v>2411</v>
      </c>
    </row>
    <row r="60" spans="1:8" s="241" customFormat="1" x14ac:dyDescent="0.2">
      <c r="A60" s="237" t="s">
        <v>276</v>
      </c>
      <c r="B60" s="239">
        <v>4075</v>
      </c>
      <c r="C60" s="239">
        <v>3693</v>
      </c>
      <c r="D60" s="237">
        <v>162005232</v>
      </c>
      <c r="E60" s="242">
        <v>44936</v>
      </c>
      <c r="F60" s="240">
        <v>3724</v>
      </c>
      <c r="G60" s="240">
        <v>2307</v>
      </c>
      <c r="H60" s="240">
        <v>2064</v>
      </c>
    </row>
    <row r="61" spans="1:8" s="241" customFormat="1" x14ac:dyDescent="0.2">
      <c r="A61" s="237" t="s">
        <v>135</v>
      </c>
      <c r="B61" s="239">
        <v>691.07</v>
      </c>
      <c r="C61" s="239">
        <v>693.75</v>
      </c>
      <c r="D61" s="237" t="s">
        <v>134</v>
      </c>
      <c r="E61" s="242">
        <v>44936</v>
      </c>
      <c r="F61" s="240">
        <v>5092</v>
      </c>
      <c r="G61" s="240">
        <v>3950</v>
      </c>
      <c r="H61" s="240">
        <v>3747</v>
      </c>
    </row>
    <row r="62" spans="1:8" s="241" customFormat="1" x14ac:dyDescent="0.2">
      <c r="A62" s="237" t="s">
        <v>136</v>
      </c>
      <c r="B62" s="239">
        <v>456.04</v>
      </c>
      <c r="C62" s="239">
        <v>457.66</v>
      </c>
      <c r="D62" s="237" t="s">
        <v>134</v>
      </c>
      <c r="E62" s="242">
        <v>44936</v>
      </c>
      <c r="F62" s="240">
        <v>4451</v>
      </c>
      <c r="G62" s="240">
        <v>3003</v>
      </c>
      <c r="H62" s="240">
        <v>2782</v>
      </c>
    </row>
    <row r="63" spans="1:8" s="241" customFormat="1" x14ac:dyDescent="0.2">
      <c r="A63" s="237" t="s">
        <v>137</v>
      </c>
      <c r="B63" s="239">
        <v>860.36</v>
      </c>
      <c r="C63" s="239">
        <v>864.86</v>
      </c>
      <c r="D63" s="237" t="s">
        <v>134</v>
      </c>
      <c r="E63" s="242">
        <v>44936</v>
      </c>
      <c r="F63" s="240">
        <v>4471</v>
      </c>
      <c r="G63" s="240">
        <v>2414</v>
      </c>
      <c r="H63" s="240">
        <v>2215</v>
      </c>
    </row>
    <row r="64" spans="1:8" s="241" customFormat="1" x14ac:dyDescent="0.2">
      <c r="A64" s="237" t="s">
        <v>138</v>
      </c>
      <c r="B64" s="239">
        <v>126.66</v>
      </c>
      <c r="C64" s="239">
        <v>126.66</v>
      </c>
      <c r="D64" s="237" t="s">
        <v>139</v>
      </c>
      <c r="E64" s="242">
        <v>44936</v>
      </c>
      <c r="F64" s="240">
        <v>4750</v>
      </c>
      <c r="G64" s="240">
        <v>3847</v>
      </c>
      <c r="H64" s="240">
        <v>3518</v>
      </c>
    </row>
    <row r="65" spans="1:8" s="241" customFormat="1" x14ac:dyDescent="0.2">
      <c r="A65" s="237" t="s">
        <v>305</v>
      </c>
      <c r="B65" s="239">
        <v>4145.5200000000004</v>
      </c>
      <c r="C65" s="239">
        <v>4116.82</v>
      </c>
      <c r="D65" s="237">
        <v>262001540</v>
      </c>
      <c r="E65" s="242">
        <v>44937</v>
      </c>
      <c r="F65" s="240">
        <v>3706</v>
      </c>
      <c r="G65" s="240">
        <v>3210</v>
      </c>
      <c r="H65" s="240">
        <v>2929</v>
      </c>
    </row>
    <row r="66" spans="1:8" s="241" customFormat="1" x14ac:dyDescent="0.2">
      <c r="A66" s="237" t="s">
        <v>303</v>
      </c>
      <c r="B66" s="239">
        <v>4078.04</v>
      </c>
      <c r="C66" s="239">
        <v>4068.41</v>
      </c>
      <c r="D66" s="237">
        <v>442000035</v>
      </c>
      <c r="E66" s="242">
        <v>44937</v>
      </c>
      <c r="F66" s="240">
        <v>4557</v>
      </c>
      <c r="G66" s="240">
        <v>3026</v>
      </c>
      <c r="H66" s="240">
        <v>2719</v>
      </c>
    </row>
    <row r="67" spans="1:8" s="241" customFormat="1" x14ac:dyDescent="0.2">
      <c r="A67" s="237" t="s">
        <v>303</v>
      </c>
      <c r="B67" s="239">
        <v>4064.96</v>
      </c>
      <c r="C67" s="239">
        <v>4036.32</v>
      </c>
      <c r="D67" s="237">
        <v>462000080</v>
      </c>
      <c r="E67" s="242">
        <v>44937</v>
      </c>
      <c r="F67" s="240">
        <v>4053</v>
      </c>
      <c r="G67" s="240">
        <v>3402</v>
      </c>
      <c r="H67" s="240">
        <v>3209</v>
      </c>
    </row>
    <row r="68" spans="1:8" s="241" customFormat="1" x14ac:dyDescent="0.2">
      <c r="A68" s="237" t="s">
        <v>135</v>
      </c>
      <c r="B68" s="239">
        <v>691.36</v>
      </c>
      <c r="C68" s="239">
        <v>692.65</v>
      </c>
      <c r="D68" s="237" t="s">
        <v>134</v>
      </c>
      <c r="E68" s="242">
        <v>44937</v>
      </c>
      <c r="F68" s="240">
        <v>4112</v>
      </c>
      <c r="G68" s="240">
        <v>3145</v>
      </c>
      <c r="H68" s="240">
        <v>2841</v>
      </c>
    </row>
    <row r="69" spans="1:8" s="241" customFormat="1" x14ac:dyDescent="0.2">
      <c r="A69" s="237" t="s">
        <v>136</v>
      </c>
      <c r="B69" s="239">
        <v>372.29</v>
      </c>
      <c r="C69" s="239">
        <v>373.23</v>
      </c>
      <c r="D69" s="237" t="s">
        <v>134</v>
      </c>
      <c r="E69" s="242">
        <v>44937</v>
      </c>
      <c r="F69" s="240">
        <v>4207</v>
      </c>
      <c r="G69" s="240">
        <v>3069</v>
      </c>
      <c r="H69" s="240">
        <v>2751</v>
      </c>
    </row>
    <row r="70" spans="1:8" s="241" customFormat="1" x14ac:dyDescent="0.2">
      <c r="A70" s="237" t="s">
        <v>137</v>
      </c>
      <c r="B70" s="239">
        <v>765.48</v>
      </c>
      <c r="C70" s="239">
        <v>770.89</v>
      </c>
      <c r="D70" s="237" t="s">
        <v>134</v>
      </c>
      <c r="E70" s="242">
        <v>44937</v>
      </c>
      <c r="F70" s="240">
        <v>4744</v>
      </c>
      <c r="G70" s="240">
        <v>3226</v>
      </c>
      <c r="H70" s="240">
        <v>2946</v>
      </c>
    </row>
    <row r="71" spans="1:8" s="241" customFormat="1" x14ac:dyDescent="0.2">
      <c r="A71" s="237" t="s">
        <v>140</v>
      </c>
      <c r="B71" s="239">
        <v>3999.4</v>
      </c>
      <c r="C71" s="239">
        <v>3664.44</v>
      </c>
      <c r="D71" s="237">
        <v>161001358</v>
      </c>
      <c r="E71" s="242">
        <v>44938</v>
      </c>
      <c r="F71" s="240">
        <v>4611</v>
      </c>
      <c r="G71" s="240">
        <v>2489</v>
      </c>
      <c r="H71" s="240">
        <v>2224</v>
      </c>
    </row>
    <row r="72" spans="1:8" s="241" customFormat="1" x14ac:dyDescent="0.2">
      <c r="A72" s="237" t="s">
        <v>276</v>
      </c>
      <c r="B72" s="239">
        <v>4020.4</v>
      </c>
      <c r="C72" s="239">
        <v>4002.55</v>
      </c>
      <c r="D72" s="237">
        <v>162005240</v>
      </c>
      <c r="E72" s="242">
        <v>44938</v>
      </c>
      <c r="F72" s="240">
        <v>3211</v>
      </c>
      <c r="G72" s="240">
        <v>3018</v>
      </c>
      <c r="H72" s="240">
        <v>2732</v>
      </c>
    </row>
    <row r="73" spans="1:8" s="241" customFormat="1" x14ac:dyDescent="0.2">
      <c r="A73" s="237" t="s">
        <v>276</v>
      </c>
      <c r="B73" s="239">
        <v>3775.01</v>
      </c>
      <c r="C73" s="239">
        <v>3748.95</v>
      </c>
      <c r="D73" s="237">
        <v>162005244</v>
      </c>
      <c r="E73" s="242">
        <v>44938</v>
      </c>
      <c r="F73" s="240">
        <v>4078</v>
      </c>
      <c r="G73" s="240">
        <v>3867</v>
      </c>
      <c r="H73" s="240">
        <v>3480</v>
      </c>
    </row>
    <row r="74" spans="1:8" s="241" customFormat="1" x14ac:dyDescent="0.2">
      <c r="A74" s="237" t="s">
        <v>303</v>
      </c>
      <c r="B74" s="239">
        <v>4118.3599999999997</v>
      </c>
      <c r="C74" s="239">
        <v>4089.39</v>
      </c>
      <c r="D74" s="237">
        <v>462000081</v>
      </c>
      <c r="E74" s="242">
        <v>44938</v>
      </c>
      <c r="F74" s="240">
        <v>3895</v>
      </c>
      <c r="G74" s="240">
        <v>3568</v>
      </c>
      <c r="H74" s="240">
        <v>3227</v>
      </c>
    </row>
    <row r="75" spans="1:8" s="241" customFormat="1" x14ac:dyDescent="0.2">
      <c r="A75" s="237" t="s">
        <v>135</v>
      </c>
      <c r="B75" s="239">
        <v>762.76</v>
      </c>
      <c r="C75" s="239">
        <v>765.22</v>
      </c>
      <c r="D75" s="237" t="s">
        <v>134</v>
      </c>
      <c r="E75" s="242">
        <v>44938</v>
      </c>
      <c r="F75" s="240">
        <v>4117</v>
      </c>
      <c r="G75" s="240">
        <v>2322</v>
      </c>
      <c r="H75" s="240">
        <v>2075</v>
      </c>
    </row>
    <row r="76" spans="1:8" s="241" customFormat="1" x14ac:dyDescent="0.2">
      <c r="A76" s="237" t="s">
        <v>136</v>
      </c>
      <c r="B76" s="239">
        <v>639.48</v>
      </c>
      <c r="C76" s="239">
        <v>640.76</v>
      </c>
      <c r="D76" s="237" t="s">
        <v>134</v>
      </c>
      <c r="E76" s="242">
        <v>44938</v>
      </c>
      <c r="F76" s="240">
        <v>4759</v>
      </c>
      <c r="G76" s="240">
        <v>2802</v>
      </c>
      <c r="H76" s="240">
        <v>2579</v>
      </c>
    </row>
    <row r="77" spans="1:8" s="241" customFormat="1" x14ac:dyDescent="0.2">
      <c r="A77" s="237" t="s">
        <v>137</v>
      </c>
      <c r="B77" s="239">
        <v>827.82</v>
      </c>
      <c r="C77" s="239">
        <v>831.98</v>
      </c>
      <c r="D77" s="237" t="s">
        <v>134</v>
      </c>
      <c r="E77" s="242">
        <v>44938</v>
      </c>
      <c r="F77" s="240">
        <v>4361</v>
      </c>
      <c r="G77" s="240">
        <v>2291</v>
      </c>
      <c r="H77" s="240">
        <v>2069</v>
      </c>
    </row>
    <row r="78" spans="1:8" s="241" customFormat="1" x14ac:dyDescent="0.2">
      <c r="A78" s="237" t="s">
        <v>138</v>
      </c>
      <c r="B78" s="239">
        <v>215.09</v>
      </c>
      <c r="C78" s="239">
        <v>215.09</v>
      </c>
      <c r="D78" s="237" t="s">
        <v>139</v>
      </c>
      <c r="E78" s="242">
        <v>44938</v>
      </c>
      <c r="F78" s="240">
        <v>4139</v>
      </c>
      <c r="G78" s="240">
        <v>3451</v>
      </c>
      <c r="H78" s="240">
        <v>3187</v>
      </c>
    </row>
    <row r="79" spans="1:8" s="241" customFormat="1" x14ac:dyDescent="0.2">
      <c r="A79" s="237" t="s">
        <v>305</v>
      </c>
      <c r="B79" s="239">
        <v>4068.4</v>
      </c>
      <c r="C79" s="239">
        <v>4043.45</v>
      </c>
      <c r="D79" s="237">
        <v>462000043</v>
      </c>
      <c r="E79" s="242">
        <v>44939</v>
      </c>
      <c r="F79" s="240">
        <v>4149</v>
      </c>
      <c r="G79" s="240">
        <v>3762</v>
      </c>
      <c r="H79" s="240">
        <v>3375</v>
      </c>
    </row>
    <row r="80" spans="1:8" s="241" customFormat="1" x14ac:dyDescent="0.2">
      <c r="A80" s="237" t="s">
        <v>135</v>
      </c>
      <c r="B80" s="239">
        <v>781.34</v>
      </c>
      <c r="C80" s="239">
        <v>782.29</v>
      </c>
      <c r="D80" s="237" t="s">
        <v>134</v>
      </c>
      <c r="E80" s="242">
        <v>44939</v>
      </c>
      <c r="F80" s="240">
        <v>3631</v>
      </c>
      <c r="G80" s="240">
        <v>2498</v>
      </c>
      <c r="H80" s="240">
        <v>2244</v>
      </c>
    </row>
    <row r="81" spans="1:8" s="241" customFormat="1" x14ac:dyDescent="0.2">
      <c r="A81" s="237" t="s">
        <v>136</v>
      </c>
      <c r="B81" s="239">
        <v>743.83</v>
      </c>
      <c r="C81" s="239">
        <v>746.77</v>
      </c>
      <c r="D81" s="237" t="s">
        <v>134</v>
      </c>
      <c r="E81" s="242">
        <v>44939</v>
      </c>
      <c r="F81" s="240">
        <v>4639</v>
      </c>
      <c r="G81" s="240">
        <v>3265</v>
      </c>
      <c r="H81" s="240">
        <v>3085</v>
      </c>
    </row>
    <row r="82" spans="1:8" s="241" customFormat="1" x14ac:dyDescent="0.2">
      <c r="A82" s="237" t="s">
        <v>137</v>
      </c>
      <c r="B82" s="239">
        <v>925.77</v>
      </c>
      <c r="C82" s="239">
        <v>930.94</v>
      </c>
      <c r="D82" s="237" t="s">
        <v>134</v>
      </c>
      <c r="E82" s="242">
        <v>44939</v>
      </c>
      <c r="F82" s="240">
        <v>4068</v>
      </c>
      <c r="G82" s="240">
        <v>4105</v>
      </c>
      <c r="H82" s="240">
        <v>3843</v>
      </c>
    </row>
    <row r="83" spans="1:8" s="241" customFormat="1" x14ac:dyDescent="0.2">
      <c r="A83" s="237" t="s">
        <v>225</v>
      </c>
      <c r="B83" s="239">
        <v>3928.39</v>
      </c>
      <c r="C83" s="239">
        <v>3822.8</v>
      </c>
      <c r="D83" s="237">
        <v>141000335</v>
      </c>
      <c r="E83" s="242">
        <v>44940</v>
      </c>
      <c r="F83" s="240">
        <v>3850</v>
      </c>
      <c r="G83" s="240">
        <v>2840</v>
      </c>
      <c r="H83" s="240">
        <v>2553</v>
      </c>
    </row>
    <row r="84" spans="1:8" s="241" customFormat="1" x14ac:dyDescent="0.2">
      <c r="A84" s="237" t="s">
        <v>276</v>
      </c>
      <c r="B84" s="239">
        <v>3611.34</v>
      </c>
      <c r="C84" s="239">
        <v>3598.38</v>
      </c>
      <c r="D84" s="237">
        <v>142000382</v>
      </c>
      <c r="E84" s="242">
        <v>44940</v>
      </c>
      <c r="F84" s="240">
        <v>4035</v>
      </c>
      <c r="G84" s="240">
        <v>3726</v>
      </c>
      <c r="H84" s="240">
        <v>3326</v>
      </c>
    </row>
    <row r="85" spans="1:8" s="241" customFormat="1" x14ac:dyDescent="0.2">
      <c r="A85" s="237" t="s">
        <v>276</v>
      </c>
      <c r="B85" s="239">
        <v>3687.46</v>
      </c>
      <c r="C85" s="239">
        <v>3649.91</v>
      </c>
      <c r="D85" s="237">
        <v>162005255</v>
      </c>
      <c r="E85" s="242">
        <v>44940</v>
      </c>
      <c r="F85" s="240">
        <v>3338</v>
      </c>
      <c r="G85" s="240">
        <v>3205</v>
      </c>
      <c r="H85" s="240">
        <v>2843</v>
      </c>
    </row>
    <row r="86" spans="1:8" s="241" customFormat="1" x14ac:dyDescent="0.2">
      <c r="A86" s="237" t="s">
        <v>305</v>
      </c>
      <c r="B86" s="239">
        <v>3933.42</v>
      </c>
      <c r="C86" s="239">
        <v>3960.55</v>
      </c>
      <c r="D86" s="237">
        <v>462000044</v>
      </c>
      <c r="E86" s="242">
        <v>44940</v>
      </c>
      <c r="F86" s="240">
        <v>3963</v>
      </c>
      <c r="G86" s="240">
        <v>3175</v>
      </c>
      <c r="H86" s="240">
        <v>2794</v>
      </c>
    </row>
    <row r="87" spans="1:8" s="241" customFormat="1" x14ac:dyDescent="0.2">
      <c r="A87" s="237" t="s">
        <v>305</v>
      </c>
      <c r="B87" s="239">
        <v>4081.06</v>
      </c>
      <c r="C87" s="239">
        <v>4060.23</v>
      </c>
      <c r="D87" s="237">
        <v>462000045</v>
      </c>
      <c r="E87" s="242">
        <v>44940</v>
      </c>
      <c r="F87" s="240">
        <v>3343</v>
      </c>
      <c r="G87" s="240">
        <v>3186</v>
      </c>
      <c r="H87" s="240">
        <v>2883</v>
      </c>
    </row>
    <row r="88" spans="1:8" s="241" customFormat="1" x14ac:dyDescent="0.2">
      <c r="A88" s="237" t="s">
        <v>136</v>
      </c>
      <c r="B88" s="239">
        <v>805.78</v>
      </c>
      <c r="C88" s="239">
        <v>808.69</v>
      </c>
      <c r="D88" s="237" t="s">
        <v>134</v>
      </c>
      <c r="E88" s="242">
        <v>44940</v>
      </c>
      <c r="F88" s="240">
        <v>4494</v>
      </c>
      <c r="G88" s="240">
        <v>3343</v>
      </c>
      <c r="H88" s="240">
        <v>3026</v>
      </c>
    </row>
    <row r="89" spans="1:8" s="241" customFormat="1" x14ac:dyDescent="0.2">
      <c r="A89" s="237" t="s">
        <v>137</v>
      </c>
      <c r="B89" s="239">
        <v>814.52</v>
      </c>
      <c r="C89" s="239">
        <v>819.19</v>
      </c>
      <c r="D89" s="237" t="s">
        <v>134</v>
      </c>
      <c r="E89" s="242">
        <v>44940</v>
      </c>
      <c r="F89" s="240">
        <v>4678</v>
      </c>
      <c r="G89" s="240">
        <v>4044</v>
      </c>
      <c r="H89" s="240">
        <v>3759</v>
      </c>
    </row>
    <row r="90" spans="1:8" s="241" customFormat="1" x14ac:dyDescent="0.2">
      <c r="A90" s="237" t="s">
        <v>138</v>
      </c>
      <c r="B90" s="239">
        <v>234.21</v>
      </c>
      <c r="C90" s="239">
        <v>234.21</v>
      </c>
      <c r="D90" s="237" t="s">
        <v>139</v>
      </c>
      <c r="E90" s="242">
        <v>44940</v>
      </c>
      <c r="F90" s="240">
        <v>4679</v>
      </c>
      <c r="G90" s="240">
        <v>3991</v>
      </c>
      <c r="H90" s="240">
        <v>3657</v>
      </c>
    </row>
    <row r="91" spans="1:8" s="241" customFormat="1" x14ac:dyDescent="0.2">
      <c r="A91" s="237" t="s">
        <v>140</v>
      </c>
      <c r="B91" s="239">
        <v>4072.47</v>
      </c>
      <c r="C91" s="239">
        <v>3706.05</v>
      </c>
      <c r="D91" s="237">
        <v>161001359</v>
      </c>
      <c r="E91" s="242">
        <v>44941</v>
      </c>
      <c r="F91" s="240">
        <v>4917</v>
      </c>
      <c r="G91" s="240">
        <v>3443</v>
      </c>
      <c r="H91" s="240">
        <v>3113</v>
      </c>
    </row>
    <row r="92" spans="1:8" s="241" customFormat="1" x14ac:dyDescent="0.2">
      <c r="A92" s="237" t="s">
        <v>276</v>
      </c>
      <c r="B92" s="239">
        <v>3712.47</v>
      </c>
      <c r="C92" s="239">
        <v>3615.78</v>
      </c>
      <c r="D92" s="237">
        <v>162005262</v>
      </c>
      <c r="E92" s="242">
        <v>44941</v>
      </c>
      <c r="F92" s="240">
        <v>3317</v>
      </c>
      <c r="G92" s="240">
        <v>3800</v>
      </c>
      <c r="H92" s="240">
        <v>3443</v>
      </c>
    </row>
    <row r="93" spans="1:8" s="241" customFormat="1" x14ac:dyDescent="0.2">
      <c r="A93" s="237" t="s">
        <v>303</v>
      </c>
      <c r="B93" s="239">
        <v>4089.54</v>
      </c>
      <c r="C93" s="239">
        <v>4097.3999999999996</v>
      </c>
      <c r="D93" s="237">
        <v>462000082</v>
      </c>
      <c r="E93" s="242">
        <v>44941</v>
      </c>
      <c r="F93" s="240">
        <v>3424</v>
      </c>
      <c r="G93" s="240">
        <v>3613</v>
      </c>
      <c r="H93" s="240">
        <v>3379</v>
      </c>
    </row>
    <row r="94" spans="1:8" s="241" customFormat="1" x14ac:dyDescent="0.2">
      <c r="A94" s="237" t="s">
        <v>136</v>
      </c>
      <c r="B94" s="239">
        <v>737.62</v>
      </c>
      <c r="C94" s="239">
        <v>739.97</v>
      </c>
      <c r="D94" s="237" t="s">
        <v>134</v>
      </c>
      <c r="E94" s="242">
        <v>44941</v>
      </c>
      <c r="F94" s="240">
        <v>4999</v>
      </c>
      <c r="G94" s="240">
        <v>2762</v>
      </c>
      <c r="H94" s="240">
        <v>2491</v>
      </c>
    </row>
    <row r="95" spans="1:8" s="241" customFormat="1" x14ac:dyDescent="0.2">
      <c r="A95" s="237" t="s">
        <v>137</v>
      </c>
      <c r="B95" s="239">
        <v>592.76</v>
      </c>
      <c r="C95" s="239">
        <v>595.20000000000005</v>
      </c>
      <c r="D95" s="237" t="s">
        <v>134</v>
      </c>
      <c r="E95" s="242">
        <v>44941</v>
      </c>
      <c r="F95" s="240">
        <v>4887</v>
      </c>
      <c r="G95" s="240">
        <v>3911</v>
      </c>
      <c r="H95" s="240">
        <v>3630</v>
      </c>
    </row>
    <row r="96" spans="1:8" s="241" customFormat="1" x14ac:dyDescent="0.2">
      <c r="A96" s="237" t="s">
        <v>138</v>
      </c>
      <c r="B96" s="239">
        <v>177.81</v>
      </c>
      <c r="C96" s="239">
        <v>177.81</v>
      </c>
      <c r="D96" s="237" t="s">
        <v>139</v>
      </c>
      <c r="E96" s="242">
        <v>44941</v>
      </c>
      <c r="F96" s="240">
        <v>4847</v>
      </c>
      <c r="G96" s="240">
        <v>3918</v>
      </c>
      <c r="H96" s="240">
        <v>3600</v>
      </c>
    </row>
    <row r="97" spans="1:8" s="241" customFormat="1" x14ac:dyDescent="0.2">
      <c r="A97" s="237" t="s">
        <v>140</v>
      </c>
      <c r="B97" s="239">
        <v>3933.59</v>
      </c>
      <c r="C97" s="239">
        <v>3657.95</v>
      </c>
      <c r="D97" s="237">
        <v>161001360</v>
      </c>
      <c r="E97" s="242">
        <v>44942</v>
      </c>
      <c r="F97" s="240">
        <v>4886</v>
      </c>
      <c r="G97" s="240">
        <v>2323</v>
      </c>
      <c r="H97" s="240">
        <v>2073</v>
      </c>
    </row>
    <row r="98" spans="1:8" s="241" customFormat="1" x14ac:dyDescent="0.2">
      <c r="A98" s="237" t="s">
        <v>276</v>
      </c>
      <c r="B98" s="239">
        <v>3616</v>
      </c>
      <c r="C98" s="239">
        <v>3627.95</v>
      </c>
      <c r="D98" s="237">
        <v>162005272</v>
      </c>
      <c r="E98" s="242">
        <v>44942</v>
      </c>
      <c r="F98" s="240">
        <v>3698</v>
      </c>
      <c r="G98" s="240">
        <v>3346</v>
      </c>
      <c r="H98" s="240">
        <v>3081</v>
      </c>
    </row>
    <row r="99" spans="1:8" s="241" customFormat="1" x14ac:dyDescent="0.2">
      <c r="A99" s="237" t="s">
        <v>276</v>
      </c>
      <c r="B99" s="239">
        <v>3776.75</v>
      </c>
      <c r="C99" s="239">
        <v>3686.35</v>
      </c>
      <c r="D99" s="237">
        <v>162005276</v>
      </c>
      <c r="E99" s="242">
        <v>44942</v>
      </c>
      <c r="F99" s="240">
        <v>3693</v>
      </c>
      <c r="G99" s="240">
        <v>3821</v>
      </c>
      <c r="H99" s="240">
        <v>3442</v>
      </c>
    </row>
    <row r="100" spans="1:8" s="241" customFormat="1" x14ac:dyDescent="0.2">
      <c r="A100" s="237" t="s">
        <v>136</v>
      </c>
      <c r="B100" s="239">
        <v>151.74</v>
      </c>
      <c r="C100" s="239">
        <v>152.22999999999999</v>
      </c>
      <c r="D100" s="237" t="s">
        <v>134</v>
      </c>
      <c r="E100" s="242">
        <v>44942</v>
      </c>
      <c r="F100" s="240">
        <v>3408</v>
      </c>
      <c r="G100" s="240">
        <v>2596</v>
      </c>
      <c r="H100" s="240">
        <v>2416</v>
      </c>
    </row>
    <row r="101" spans="1:8" s="241" customFormat="1" x14ac:dyDescent="0.2">
      <c r="A101" s="237" t="s">
        <v>136</v>
      </c>
      <c r="B101" s="239">
        <v>693.64</v>
      </c>
      <c r="C101" s="239">
        <v>695.35</v>
      </c>
      <c r="D101" s="237" t="s">
        <v>134</v>
      </c>
      <c r="E101" s="242">
        <v>44942</v>
      </c>
      <c r="F101" s="240">
        <v>3408</v>
      </c>
      <c r="G101" s="240">
        <v>2596</v>
      </c>
      <c r="H101" s="240">
        <v>2416</v>
      </c>
    </row>
    <row r="102" spans="1:8" s="241" customFormat="1" x14ac:dyDescent="0.2">
      <c r="A102" s="237" t="s">
        <v>137</v>
      </c>
      <c r="B102" s="239">
        <v>642.80999999999995</v>
      </c>
      <c r="C102" s="239">
        <v>644.34</v>
      </c>
      <c r="D102" s="237" t="s">
        <v>134</v>
      </c>
      <c r="E102" s="242">
        <v>44942</v>
      </c>
      <c r="F102" s="240">
        <v>4785</v>
      </c>
      <c r="G102" s="240">
        <v>2752</v>
      </c>
      <c r="H102" s="240">
        <v>2530</v>
      </c>
    </row>
    <row r="103" spans="1:8" s="241" customFormat="1" x14ac:dyDescent="0.2">
      <c r="A103" s="237" t="s">
        <v>274</v>
      </c>
      <c r="B103" s="239">
        <v>3971.9</v>
      </c>
      <c r="C103" s="239">
        <v>3971.9</v>
      </c>
      <c r="D103" s="237">
        <v>161000327</v>
      </c>
      <c r="E103" s="242">
        <v>44943</v>
      </c>
      <c r="F103" s="240">
        <v>3713</v>
      </c>
      <c r="G103" s="240">
        <v>3891</v>
      </c>
      <c r="H103" s="240">
        <v>3575</v>
      </c>
    </row>
    <row r="104" spans="1:8" s="241" customFormat="1" x14ac:dyDescent="0.2">
      <c r="A104" s="237" t="s">
        <v>276</v>
      </c>
      <c r="B104" s="239">
        <v>3478.92</v>
      </c>
      <c r="C104" s="239">
        <v>3443.4</v>
      </c>
      <c r="D104" s="237">
        <v>162005281</v>
      </c>
      <c r="E104" s="242">
        <v>44943</v>
      </c>
      <c r="F104" s="240">
        <v>3634</v>
      </c>
      <c r="G104" s="240">
        <v>3799</v>
      </c>
      <c r="H104" s="240">
        <v>3451</v>
      </c>
    </row>
    <row r="105" spans="1:8" s="241" customFormat="1" x14ac:dyDescent="0.2">
      <c r="A105" s="237" t="s">
        <v>136</v>
      </c>
      <c r="B105" s="239">
        <v>661</v>
      </c>
      <c r="C105" s="239">
        <v>662.65</v>
      </c>
      <c r="D105" s="237" t="s">
        <v>134</v>
      </c>
      <c r="E105" s="242">
        <v>44943</v>
      </c>
      <c r="F105" s="240">
        <v>3513</v>
      </c>
      <c r="G105" s="240">
        <v>3656</v>
      </c>
      <c r="H105" s="240">
        <v>3372</v>
      </c>
    </row>
    <row r="106" spans="1:8" s="241" customFormat="1" x14ac:dyDescent="0.2">
      <c r="A106" s="237" t="s">
        <v>136</v>
      </c>
      <c r="B106" s="239">
        <v>64.84</v>
      </c>
      <c r="C106" s="239">
        <v>65.25</v>
      </c>
      <c r="D106" s="237" t="s">
        <v>134</v>
      </c>
      <c r="E106" s="242">
        <v>44943</v>
      </c>
      <c r="F106" s="240">
        <v>3513</v>
      </c>
      <c r="G106" s="240">
        <v>3656</v>
      </c>
      <c r="H106" s="240">
        <v>3372</v>
      </c>
    </row>
    <row r="107" spans="1:8" s="241" customFormat="1" x14ac:dyDescent="0.2">
      <c r="A107" s="237" t="s">
        <v>137</v>
      </c>
      <c r="B107" s="239">
        <v>353.4</v>
      </c>
      <c r="C107" s="239">
        <v>354.68</v>
      </c>
      <c r="D107" s="237" t="s">
        <v>134</v>
      </c>
      <c r="E107" s="242">
        <v>44943</v>
      </c>
      <c r="F107" s="240">
        <v>4827</v>
      </c>
      <c r="G107" s="240">
        <v>2897</v>
      </c>
      <c r="H107" s="240">
        <v>2637</v>
      </c>
    </row>
    <row r="108" spans="1:8" s="241" customFormat="1" x14ac:dyDescent="0.2">
      <c r="A108" s="237" t="s">
        <v>140</v>
      </c>
      <c r="B108" s="239">
        <v>4178.1400000000003</v>
      </c>
      <c r="C108" s="239">
        <v>3971.05</v>
      </c>
      <c r="D108" s="237">
        <v>161001361</v>
      </c>
      <c r="E108" s="242">
        <v>44944</v>
      </c>
      <c r="F108" s="240">
        <v>5151</v>
      </c>
      <c r="G108" s="240">
        <v>3660</v>
      </c>
      <c r="H108" s="240">
        <v>3336</v>
      </c>
    </row>
    <row r="109" spans="1:8" s="241" customFormat="1" x14ac:dyDescent="0.2">
      <c r="A109" s="237" t="s">
        <v>276</v>
      </c>
      <c r="B109" s="239">
        <v>3943</v>
      </c>
      <c r="C109" s="239">
        <v>3870.1</v>
      </c>
      <c r="D109" s="237">
        <v>162005284</v>
      </c>
      <c r="E109" s="242">
        <v>44944</v>
      </c>
      <c r="F109" s="240">
        <v>3370</v>
      </c>
      <c r="G109" s="240">
        <v>3988</v>
      </c>
      <c r="H109" s="240">
        <v>3565</v>
      </c>
    </row>
    <row r="110" spans="1:8" s="241" customFormat="1" x14ac:dyDescent="0.2">
      <c r="A110" s="237" t="s">
        <v>136</v>
      </c>
      <c r="B110" s="239">
        <v>632.14</v>
      </c>
      <c r="C110" s="239">
        <v>633.5</v>
      </c>
      <c r="D110" s="237" t="s">
        <v>134</v>
      </c>
      <c r="E110" s="242">
        <v>44944</v>
      </c>
      <c r="F110" s="240">
        <v>3998</v>
      </c>
      <c r="G110" s="240">
        <v>3128</v>
      </c>
      <c r="H110" s="240">
        <v>2877</v>
      </c>
    </row>
    <row r="111" spans="1:8" s="241" customFormat="1" x14ac:dyDescent="0.2">
      <c r="A111" s="237" t="s">
        <v>137</v>
      </c>
      <c r="B111" s="239">
        <v>630.94000000000005</v>
      </c>
      <c r="C111" s="239">
        <v>631.13</v>
      </c>
      <c r="D111" s="237" t="s">
        <v>134</v>
      </c>
      <c r="E111" s="242">
        <v>44944</v>
      </c>
      <c r="F111" s="240">
        <v>4287</v>
      </c>
      <c r="G111" s="240">
        <v>3352</v>
      </c>
      <c r="H111" s="240">
        <v>3044</v>
      </c>
    </row>
    <row r="112" spans="1:8" s="241" customFormat="1" x14ac:dyDescent="0.2">
      <c r="A112" s="237" t="s">
        <v>276</v>
      </c>
      <c r="B112" s="239">
        <v>3262.3</v>
      </c>
      <c r="C112" s="239">
        <v>3214.53</v>
      </c>
      <c r="D112" s="237">
        <v>162005289</v>
      </c>
      <c r="E112" s="242">
        <v>44945</v>
      </c>
      <c r="F112" s="240">
        <v>3449</v>
      </c>
      <c r="G112" s="240">
        <v>3778</v>
      </c>
      <c r="H112" s="240">
        <v>3516</v>
      </c>
    </row>
    <row r="113" spans="1:8" s="241" customFormat="1" x14ac:dyDescent="0.2">
      <c r="A113" s="237" t="s">
        <v>276</v>
      </c>
      <c r="B113" s="239">
        <v>3856.6</v>
      </c>
      <c r="C113" s="239">
        <v>3764.51</v>
      </c>
      <c r="D113" s="237">
        <v>162005291</v>
      </c>
      <c r="E113" s="242">
        <v>44945</v>
      </c>
      <c r="F113" s="240">
        <v>3481</v>
      </c>
      <c r="G113" s="240">
        <v>4316</v>
      </c>
      <c r="H113" s="240">
        <v>3839</v>
      </c>
    </row>
    <row r="114" spans="1:8" s="241" customFormat="1" x14ac:dyDescent="0.2">
      <c r="A114" s="237" t="s">
        <v>276</v>
      </c>
      <c r="B114" s="239">
        <v>3550.58</v>
      </c>
      <c r="C114" s="239">
        <v>3529.35</v>
      </c>
      <c r="D114" s="237">
        <v>162005294</v>
      </c>
      <c r="E114" s="242">
        <v>44945</v>
      </c>
      <c r="F114" s="240">
        <v>3609</v>
      </c>
      <c r="G114" s="240">
        <v>3544</v>
      </c>
      <c r="H114" s="240">
        <v>3184</v>
      </c>
    </row>
    <row r="115" spans="1:8" s="241" customFormat="1" x14ac:dyDescent="0.2">
      <c r="A115" s="237" t="s">
        <v>305</v>
      </c>
      <c r="B115" s="239">
        <v>4081.22</v>
      </c>
      <c r="C115" s="239">
        <v>4083.1</v>
      </c>
      <c r="D115" s="237">
        <v>262001542</v>
      </c>
      <c r="E115" s="242">
        <v>44945</v>
      </c>
      <c r="F115" s="240">
        <v>4552</v>
      </c>
      <c r="G115" s="240">
        <v>4348</v>
      </c>
      <c r="H115" s="240">
        <v>3993</v>
      </c>
    </row>
    <row r="116" spans="1:8" s="241" customFormat="1" x14ac:dyDescent="0.2">
      <c r="A116" s="237" t="s">
        <v>312</v>
      </c>
      <c r="B116" s="239">
        <v>4081.06</v>
      </c>
      <c r="C116" s="239">
        <v>4080.2</v>
      </c>
      <c r="D116" s="237">
        <v>262001974</v>
      </c>
      <c r="E116" s="242">
        <v>44945</v>
      </c>
      <c r="F116" s="240">
        <v>4409</v>
      </c>
      <c r="G116" s="240">
        <v>2871</v>
      </c>
      <c r="H116" s="240">
        <v>2616</v>
      </c>
    </row>
    <row r="117" spans="1:8" s="241" customFormat="1" x14ac:dyDescent="0.2">
      <c r="A117" s="237" t="s">
        <v>303</v>
      </c>
      <c r="B117" s="239">
        <v>3999.66</v>
      </c>
      <c r="C117" s="239">
        <v>4007.65</v>
      </c>
      <c r="D117" s="237">
        <v>462000085</v>
      </c>
      <c r="E117" s="242">
        <v>44945</v>
      </c>
      <c r="F117" s="240">
        <v>4117</v>
      </c>
      <c r="G117" s="240">
        <v>3441</v>
      </c>
      <c r="H117" s="240">
        <v>3225</v>
      </c>
    </row>
    <row r="118" spans="1:8" s="241" customFormat="1" x14ac:dyDescent="0.2">
      <c r="A118" s="237" t="s">
        <v>136</v>
      </c>
      <c r="B118" s="239">
        <v>784.14</v>
      </c>
      <c r="C118" s="239">
        <v>785.8</v>
      </c>
      <c r="D118" s="237" t="s">
        <v>134</v>
      </c>
      <c r="E118" s="242">
        <v>44945</v>
      </c>
      <c r="F118" s="240">
        <v>4010</v>
      </c>
      <c r="G118" s="240">
        <v>2623</v>
      </c>
      <c r="H118" s="240">
        <v>2353</v>
      </c>
    </row>
    <row r="119" spans="1:8" s="241" customFormat="1" x14ac:dyDescent="0.2">
      <c r="A119" s="237" t="s">
        <v>137</v>
      </c>
      <c r="B119" s="239">
        <v>897.26</v>
      </c>
      <c r="C119" s="239">
        <v>908.3</v>
      </c>
      <c r="D119" s="237" t="s">
        <v>134</v>
      </c>
      <c r="E119" s="242">
        <v>44945</v>
      </c>
      <c r="F119" s="240">
        <v>4612</v>
      </c>
      <c r="G119" s="240">
        <v>2538</v>
      </c>
      <c r="H119" s="240">
        <v>2294</v>
      </c>
    </row>
    <row r="120" spans="1:8" s="241" customFormat="1" x14ac:dyDescent="0.2">
      <c r="A120" s="237" t="s">
        <v>138</v>
      </c>
      <c r="B120" s="239">
        <v>429.37</v>
      </c>
      <c r="C120" s="239">
        <v>429.37</v>
      </c>
      <c r="D120" s="237" t="s">
        <v>139</v>
      </c>
      <c r="E120" s="242">
        <v>44945</v>
      </c>
      <c r="F120" s="240">
        <v>5040</v>
      </c>
      <c r="G120" s="240">
        <v>3807</v>
      </c>
      <c r="H120" s="240">
        <v>3516</v>
      </c>
    </row>
    <row r="121" spans="1:8" s="241" customFormat="1" x14ac:dyDescent="0.2">
      <c r="A121" s="237" t="s">
        <v>274</v>
      </c>
      <c r="B121" s="239">
        <v>3823.2</v>
      </c>
      <c r="C121" s="239">
        <v>3823.2</v>
      </c>
      <c r="D121" s="237">
        <v>161000328</v>
      </c>
      <c r="E121" s="242">
        <v>44946</v>
      </c>
      <c r="F121" s="240">
        <v>3713</v>
      </c>
      <c r="G121" s="240">
        <v>4592</v>
      </c>
      <c r="H121" s="240">
        <v>4210</v>
      </c>
    </row>
    <row r="122" spans="1:8" s="241" customFormat="1" x14ac:dyDescent="0.2">
      <c r="A122" s="237" t="s">
        <v>276</v>
      </c>
      <c r="B122" s="239">
        <v>4004</v>
      </c>
      <c r="C122" s="239">
        <v>3977.82</v>
      </c>
      <c r="D122" s="237">
        <v>162005298</v>
      </c>
      <c r="E122" s="242">
        <v>44946</v>
      </c>
      <c r="F122" s="240">
        <v>3839</v>
      </c>
      <c r="G122" s="240">
        <v>3464</v>
      </c>
      <c r="H122" s="240">
        <v>3106</v>
      </c>
    </row>
    <row r="123" spans="1:8" s="241" customFormat="1" x14ac:dyDescent="0.2">
      <c r="A123" s="237" t="s">
        <v>303</v>
      </c>
      <c r="B123" s="239">
        <v>4076.54</v>
      </c>
      <c r="C123" s="239">
        <v>4083.9</v>
      </c>
      <c r="D123" s="237">
        <v>462000086</v>
      </c>
      <c r="E123" s="242">
        <v>44946</v>
      </c>
      <c r="F123" s="240">
        <v>4637</v>
      </c>
      <c r="G123" s="240">
        <v>4159</v>
      </c>
      <c r="H123" s="240">
        <v>3878</v>
      </c>
    </row>
    <row r="124" spans="1:8" s="241" customFormat="1" x14ac:dyDescent="0.2">
      <c r="A124" s="237" t="s">
        <v>136</v>
      </c>
      <c r="B124" s="239">
        <v>889.05</v>
      </c>
      <c r="C124" s="239">
        <v>890.23</v>
      </c>
      <c r="D124" s="237" t="s">
        <v>134</v>
      </c>
      <c r="E124" s="242">
        <v>44946</v>
      </c>
      <c r="F124" s="240">
        <v>4161</v>
      </c>
      <c r="G124" s="240">
        <v>2840</v>
      </c>
      <c r="H124" s="240">
        <v>2634</v>
      </c>
    </row>
    <row r="125" spans="1:8" s="241" customFormat="1" x14ac:dyDescent="0.2">
      <c r="A125" s="237" t="s">
        <v>136</v>
      </c>
      <c r="B125" s="239">
        <v>241.68</v>
      </c>
      <c r="C125" s="239">
        <v>241.88</v>
      </c>
      <c r="D125" s="237" t="s">
        <v>134</v>
      </c>
      <c r="E125" s="242">
        <v>44946</v>
      </c>
      <c r="F125" s="240">
        <v>4161</v>
      </c>
      <c r="G125" s="240">
        <v>2840</v>
      </c>
      <c r="H125" s="240">
        <v>2634</v>
      </c>
    </row>
    <row r="126" spans="1:8" s="241" customFormat="1" x14ac:dyDescent="0.2">
      <c r="A126" s="237" t="s">
        <v>137</v>
      </c>
      <c r="B126" s="239">
        <v>524.54999999999995</v>
      </c>
      <c r="C126" s="239">
        <v>525.76</v>
      </c>
      <c r="D126" s="237" t="s">
        <v>134</v>
      </c>
      <c r="E126" s="242">
        <v>44946</v>
      </c>
      <c r="F126" s="240">
        <v>3655</v>
      </c>
      <c r="G126" s="240">
        <v>2761</v>
      </c>
      <c r="H126" s="240">
        <v>2511</v>
      </c>
    </row>
    <row r="127" spans="1:8" s="241" customFormat="1" x14ac:dyDescent="0.2">
      <c r="A127" s="237" t="s">
        <v>138</v>
      </c>
      <c r="B127" s="239">
        <v>509.41</v>
      </c>
      <c r="C127" s="239">
        <v>509.41</v>
      </c>
      <c r="D127" s="237" t="s">
        <v>139</v>
      </c>
      <c r="E127" s="242">
        <v>44946</v>
      </c>
      <c r="F127" s="240">
        <v>4496</v>
      </c>
      <c r="G127" s="240">
        <v>3842</v>
      </c>
      <c r="H127" s="240">
        <v>3553</v>
      </c>
    </row>
    <row r="128" spans="1:8" s="241" customFormat="1" x14ac:dyDescent="0.2">
      <c r="A128" s="237" t="s">
        <v>140</v>
      </c>
      <c r="B128" s="239">
        <v>4175.2</v>
      </c>
      <c r="C128" s="239">
        <v>3903.54</v>
      </c>
      <c r="D128" s="237">
        <v>161001362</v>
      </c>
      <c r="E128" s="242">
        <v>44947</v>
      </c>
      <c r="F128" s="240">
        <v>4789</v>
      </c>
      <c r="G128" s="240">
        <v>3357</v>
      </c>
      <c r="H128" s="240">
        <v>3081</v>
      </c>
    </row>
    <row r="129" spans="1:8" s="241" customFormat="1" x14ac:dyDescent="0.2">
      <c r="A129" s="237" t="s">
        <v>225</v>
      </c>
      <c r="B129" s="239">
        <v>3914.59</v>
      </c>
      <c r="C129" s="239">
        <v>3815.34</v>
      </c>
      <c r="D129" s="237">
        <v>161003997</v>
      </c>
      <c r="E129" s="242">
        <v>44947</v>
      </c>
      <c r="F129" s="240">
        <v>3850</v>
      </c>
      <c r="G129" s="240">
        <v>2750</v>
      </c>
      <c r="H129" s="240">
        <v>2489</v>
      </c>
    </row>
    <row r="130" spans="1:8" s="241" customFormat="1" x14ac:dyDescent="0.2">
      <c r="A130" s="237" t="s">
        <v>303</v>
      </c>
      <c r="B130" s="239">
        <v>4052.32</v>
      </c>
      <c r="C130" s="239">
        <v>4036.62</v>
      </c>
      <c r="D130" s="237">
        <v>462000087</v>
      </c>
      <c r="E130" s="242">
        <v>44947</v>
      </c>
      <c r="F130" s="240">
        <v>4372</v>
      </c>
      <c r="G130" s="240">
        <v>3580</v>
      </c>
      <c r="H130" s="240">
        <v>3261</v>
      </c>
    </row>
    <row r="131" spans="1:8" s="241" customFormat="1" x14ac:dyDescent="0.2">
      <c r="A131" s="237" t="s">
        <v>136</v>
      </c>
      <c r="B131" s="239">
        <v>699.15</v>
      </c>
      <c r="C131" s="239">
        <v>700.38</v>
      </c>
      <c r="D131" s="237" t="s">
        <v>134</v>
      </c>
      <c r="E131" s="242">
        <v>44947</v>
      </c>
      <c r="F131" s="240">
        <v>3976</v>
      </c>
      <c r="G131" s="240">
        <v>1818</v>
      </c>
      <c r="H131" s="240">
        <v>1616</v>
      </c>
    </row>
    <row r="132" spans="1:8" s="241" customFormat="1" x14ac:dyDescent="0.2">
      <c r="A132" s="237" t="s">
        <v>136</v>
      </c>
      <c r="B132" s="239">
        <v>597.04</v>
      </c>
      <c r="C132" s="239">
        <v>597.5</v>
      </c>
      <c r="D132" s="237" t="s">
        <v>134</v>
      </c>
      <c r="E132" s="242">
        <v>44947</v>
      </c>
      <c r="F132" s="240">
        <v>3976</v>
      </c>
      <c r="G132" s="240">
        <v>1818</v>
      </c>
      <c r="H132" s="240">
        <v>1616</v>
      </c>
    </row>
    <row r="133" spans="1:8" s="241" customFormat="1" x14ac:dyDescent="0.2">
      <c r="A133" s="237" t="s">
        <v>137</v>
      </c>
      <c r="B133" s="239">
        <v>794.35</v>
      </c>
      <c r="C133" s="239">
        <v>797.27</v>
      </c>
      <c r="D133" s="237" t="s">
        <v>134</v>
      </c>
      <c r="E133" s="242">
        <v>44947</v>
      </c>
      <c r="F133" s="240">
        <v>4707</v>
      </c>
      <c r="G133" s="240">
        <v>3016</v>
      </c>
      <c r="H133" s="240">
        <v>2737</v>
      </c>
    </row>
    <row r="134" spans="1:8" s="241" customFormat="1" x14ac:dyDescent="0.2">
      <c r="A134" s="237" t="s">
        <v>138</v>
      </c>
      <c r="B134" s="239">
        <v>195.47</v>
      </c>
      <c r="C134" s="239">
        <v>195.47</v>
      </c>
      <c r="D134" s="237" t="s">
        <v>139</v>
      </c>
      <c r="E134" s="242">
        <v>44947</v>
      </c>
      <c r="F134" s="240">
        <v>4413</v>
      </c>
      <c r="G134" s="240">
        <v>2361</v>
      </c>
      <c r="H134" s="240">
        <v>2112</v>
      </c>
    </row>
    <row r="135" spans="1:8" s="241" customFormat="1" x14ac:dyDescent="0.2">
      <c r="A135" s="237" t="s">
        <v>274</v>
      </c>
      <c r="B135" s="239">
        <v>3960.51</v>
      </c>
      <c r="C135" s="239">
        <v>3960.51</v>
      </c>
      <c r="D135" s="237">
        <v>161000329</v>
      </c>
      <c r="E135" s="242">
        <v>44948</v>
      </c>
      <c r="F135" s="240">
        <v>3713</v>
      </c>
      <c r="G135" s="240">
        <v>4492</v>
      </c>
      <c r="H135" s="240">
        <v>4078</v>
      </c>
    </row>
    <row r="136" spans="1:8" s="241" customFormat="1" x14ac:dyDescent="0.2">
      <c r="A136" s="237" t="s">
        <v>140</v>
      </c>
      <c r="B136" s="239">
        <v>4035.2</v>
      </c>
      <c r="C136" s="239">
        <v>3799.18</v>
      </c>
      <c r="D136" s="237">
        <v>161001363</v>
      </c>
      <c r="E136" s="242">
        <v>44948</v>
      </c>
      <c r="F136" s="240">
        <v>4933</v>
      </c>
      <c r="G136" s="240">
        <v>2808</v>
      </c>
      <c r="H136" s="240">
        <v>2510</v>
      </c>
    </row>
    <row r="137" spans="1:8" s="241" customFormat="1" x14ac:dyDescent="0.2">
      <c r="A137" s="237" t="s">
        <v>273</v>
      </c>
      <c r="B137" s="239">
        <v>4056.8</v>
      </c>
      <c r="C137" s="239">
        <v>4032</v>
      </c>
      <c r="D137" s="237">
        <v>161001371</v>
      </c>
      <c r="E137" s="242">
        <v>44948</v>
      </c>
      <c r="F137" s="240">
        <v>4431</v>
      </c>
      <c r="G137" s="240">
        <v>4649</v>
      </c>
      <c r="H137" s="240">
        <v>4177</v>
      </c>
    </row>
    <row r="138" spans="1:8" s="241" customFormat="1" x14ac:dyDescent="0.2">
      <c r="A138" s="237" t="s">
        <v>276</v>
      </c>
      <c r="B138" s="239">
        <v>3954.22</v>
      </c>
      <c r="C138" s="239">
        <v>3864.71</v>
      </c>
      <c r="D138" s="237">
        <v>162005307</v>
      </c>
      <c r="E138" s="242">
        <v>44948</v>
      </c>
      <c r="F138" s="240">
        <v>3714</v>
      </c>
      <c r="G138" s="240">
        <v>3904</v>
      </c>
      <c r="H138" s="240">
        <v>3527</v>
      </c>
    </row>
    <row r="139" spans="1:8" s="241" customFormat="1" x14ac:dyDescent="0.2">
      <c r="A139" s="237" t="s">
        <v>276</v>
      </c>
      <c r="B139" s="239">
        <v>4084.9</v>
      </c>
      <c r="C139" s="239">
        <v>3966.47</v>
      </c>
      <c r="D139" s="237">
        <v>162005312</v>
      </c>
      <c r="E139" s="242">
        <v>44948</v>
      </c>
      <c r="F139" s="240">
        <v>3319</v>
      </c>
      <c r="G139" s="240">
        <v>3560</v>
      </c>
      <c r="H139" s="240">
        <v>3141</v>
      </c>
    </row>
    <row r="140" spans="1:8" s="241" customFormat="1" x14ac:dyDescent="0.2">
      <c r="A140" s="237" t="s">
        <v>305</v>
      </c>
      <c r="B140" s="239">
        <v>4043.52</v>
      </c>
      <c r="C140" s="239">
        <v>4070.71</v>
      </c>
      <c r="D140" s="237">
        <v>462000047</v>
      </c>
      <c r="E140" s="242">
        <v>44948</v>
      </c>
      <c r="F140" s="240">
        <v>4831</v>
      </c>
      <c r="G140" s="240">
        <v>4013</v>
      </c>
      <c r="H140" s="240">
        <v>3594</v>
      </c>
    </row>
    <row r="141" spans="1:8" s="241" customFormat="1" x14ac:dyDescent="0.2">
      <c r="A141" s="237" t="s">
        <v>304</v>
      </c>
      <c r="B141" s="239">
        <v>4077.84</v>
      </c>
      <c r="C141" s="239">
        <v>4064.06</v>
      </c>
      <c r="D141" s="237">
        <v>462000938</v>
      </c>
      <c r="E141" s="242">
        <v>44948</v>
      </c>
      <c r="F141" s="240">
        <v>4052</v>
      </c>
      <c r="G141" s="240">
        <v>4107</v>
      </c>
      <c r="H141" s="240">
        <v>3801</v>
      </c>
    </row>
    <row r="142" spans="1:8" s="241" customFormat="1" x14ac:dyDescent="0.2">
      <c r="A142" s="237" t="s">
        <v>136</v>
      </c>
      <c r="B142" s="239">
        <v>760.76</v>
      </c>
      <c r="C142" s="239">
        <v>762.34</v>
      </c>
      <c r="D142" s="237" t="s">
        <v>134</v>
      </c>
      <c r="E142" s="242">
        <v>44948</v>
      </c>
      <c r="F142" s="240">
        <v>3948</v>
      </c>
      <c r="G142" s="240">
        <v>1969</v>
      </c>
      <c r="H142" s="240">
        <v>1762</v>
      </c>
    </row>
    <row r="143" spans="1:8" s="241" customFormat="1" x14ac:dyDescent="0.2">
      <c r="A143" s="237" t="s">
        <v>136</v>
      </c>
      <c r="B143" s="239">
        <v>406.33</v>
      </c>
      <c r="C143" s="239">
        <v>406.98</v>
      </c>
      <c r="D143" s="237" t="s">
        <v>134</v>
      </c>
      <c r="E143" s="242">
        <v>44948</v>
      </c>
      <c r="F143" s="240">
        <v>3948</v>
      </c>
      <c r="G143" s="240">
        <v>1969</v>
      </c>
      <c r="H143" s="240">
        <v>1762</v>
      </c>
    </row>
    <row r="144" spans="1:8" s="241" customFormat="1" x14ac:dyDescent="0.2">
      <c r="A144" s="237" t="s">
        <v>137</v>
      </c>
      <c r="B144" s="239">
        <v>650.16999999999996</v>
      </c>
      <c r="C144" s="239">
        <v>652.33000000000004</v>
      </c>
      <c r="D144" s="237" t="s">
        <v>134</v>
      </c>
      <c r="E144" s="242">
        <v>44948</v>
      </c>
      <c r="F144" s="240">
        <v>4117</v>
      </c>
      <c r="G144" s="240">
        <v>2707</v>
      </c>
      <c r="H144" s="240">
        <v>2459</v>
      </c>
    </row>
    <row r="145" spans="1:8" s="241" customFormat="1" x14ac:dyDescent="0.2">
      <c r="A145" s="237" t="s">
        <v>138</v>
      </c>
      <c r="B145" s="239">
        <v>235.97</v>
      </c>
      <c r="C145" s="239">
        <v>235.97</v>
      </c>
      <c r="D145" s="237" t="s">
        <v>139</v>
      </c>
      <c r="E145" s="242">
        <v>44948</v>
      </c>
      <c r="F145" s="240">
        <v>4972</v>
      </c>
      <c r="G145" s="240">
        <v>2246</v>
      </c>
      <c r="H145" s="240">
        <v>2002</v>
      </c>
    </row>
    <row r="146" spans="1:8" s="241" customFormat="1" x14ac:dyDescent="0.2">
      <c r="A146" s="237" t="s">
        <v>225</v>
      </c>
      <c r="B146" s="239">
        <v>3833.59</v>
      </c>
      <c r="C146" s="239">
        <v>3485.53</v>
      </c>
      <c r="D146" s="237">
        <v>161003998</v>
      </c>
      <c r="E146" s="242">
        <v>44949</v>
      </c>
      <c r="F146" s="240">
        <v>3850</v>
      </c>
      <c r="G146" s="240">
        <v>4049</v>
      </c>
      <c r="H146" s="240">
        <v>3725</v>
      </c>
    </row>
    <row r="147" spans="1:8" s="241" customFormat="1" x14ac:dyDescent="0.2">
      <c r="A147" s="237" t="s">
        <v>276</v>
      </c>
      <c r="B147" s="239">
        <v>3435.07</v>
      </c>
      <c r="C147" s="239">
        <v>3406.6</v>
      </c>
      <c r="D147" s="237">
        <v>162005316</v>
      </c>
      <c r="E147" s="242">
        <v>44949</v>
      </c>
      <c r="F147" s="240">
        <v>3423</v>
      </c>
      <c r="G147" s="240">
        <v>3496</v>
      </c>
      <c r="H147" s="240">
        <v>3108</v>
      </c>
    </row>
    <row r="148" spans="1:8" s="241" customFormat="1" x14ac:dyDescent="0.2">
      <c r="A148" s="237" t="s">
        <v>136</v>
      </c>
      <c r="B148" s="239">
        <v>847.33</v>
      </c>
      <c r="C148" s="239">
        <v>848.77</v>
      </c>
      <c r="D148" s="237" t="s">
        <v>134</v>
      </c>
      <c r="E148" s="242">
        <v>44949</v>
      </c>
      <c r="F148" s="240">
        <v>3939</v>
      </c>
      <c r="G148" s="240">
        <v>3264</v>
      </c>
      <c r="H148" s="240">
        <v>2971</v>
      </c>
    </row>
    <row r="149" spans="1:8" s="241" customFormat="1" x14ac:dyDescent="0.2">
      <c r="A149" s="237" t="s">
        <v>136</v>
      </c>
      <c r="B149" s="239">
        <v>469.78</v>
      </c>
      <c r="C149" s="239">
        <v>470.19</v>
      </c>
      <c r="D149" s="237" t="s">
        <v>134</v>
      </c>
      <c r="E149" s="242">
        <v>44949</v>
      </c>
      <c r="F149" s="240">
        <v>3939</v>
      </c>
      <c r="G149" s="240">
        <v>3264</v>
      </c>
      <c r="H149" s="240">
        <v>2971</v>
      </c>
    </row>
    <row r="150" spans="1:8" s="241" customFormat="1" x14ac:dyDescent="0.2">
      <c r="A150" s="237" t="s">
        <v>137</v>
      </c>
      <c r="B150" s="239">
        <v>756.63</v>
      </c>
      <c r="C150" s="239">
        <v>758.6</v>
      </c>
      <c r="D150" s="237" t="s">
        <v>134</v>
      </c>
      <c r="E150" s="242">
        <v>44949</v>
      </c>
      <c r="F150" s="240">
        <v>4128</v>
      </c>
      <c r="G150" s="240">
        <v>2808</v>
      </c>
      <c r="H150" s="240">
        <v>2522</v>
      </c>
    </row>
    <row r="151" spans="1:8" s="241" customFormat="1" x14ac:dyDescent="0.2">
      <c r="A151" s="237" t="s">
        <v>138</v>
      </c>
      <c r="B151" s="239">
        <v>88.14</v>
      </c>
      <c r="C151" s="239">
        <v>88.14</v>
      </c>
      <c r="D151" s="237" t="s">
        <v>139</v>
      </c>
      <c r="E151" s="242">
        <v>44949</v>
      </c>
      <c r="F151" s="240">
        <v>4515</v>
      </c>
      <c r="G151" s="240">
        <v>3510</v>
      </c>
      <c r="H151" s="240">
        <v>3217</v>
      </c>
    </row>
    <row r="152" spans="1:8" s="241" customFormat="1" x14ac:dyDescent="0.2">
      <c r="A152" s="237" t="s">
        <v>140</v>
      </c>
      <c r="B152" s="239">
        <v>4011.27</v>
      </c>
      <c r="C152" s="239">
        <v>3681.2</v>
      </c>
      <c r="D152" s="237">
        <v>161001364</v>
      </c>
      <c r="E152" s="242">
        <v>44950</v>
      </c>
      <c r="F152" s="240">
        <v>4888</v>
      </c>
      <c r="G152" s="240">
        <v>4196</v>
      </c>
      <c r="H152" s="240">
        <v>3900</v>
      </c>
    </row>
    <row r="153" spans="1:8" s="241" customFormat="1" x14ac:dyDescent="0.2">
      <c r="A153" s="237" t="s">
        <v>225</v>
      </c>
      <c r="B153" s="239">
        <v>3900.01</v>
      </c>
      <c r="C153" s="239">
        <v>3771.23</v>
      </c>
      <c r="D153" s="237">
        <v>161003999</v>
      </c>
      <c r="E153" s="242">
        <v>44950</v>
      </c>
      <c r="F153" s="240">
        <v>3850</v>
      </c>
      <c r="G153" s="240">
        <v>2470</v>
      </c>
      <c r="H153" s="240">
        <v>2254</v>
      </c>
    </row>
    <row r="154" spans="1:8" s="241" customFormat="1" x14ac:dyDescent="0.2">
      <c r="A154" s="237" t="s">
        <v>276</v>
      </c>
      <c r="B154" s="239">
        <v>3787.18</v>
      </c>
      <c r="C154" s="239">
        <v>3768.55</v>
      </c>
      <c r="D154" s="237">
        <v>162005323</v>
      </c>
      <c r="E154" s="242">
        <v>44950</v>
      </c>
      <c r="F154" s="240">
        <v>3586</v>
      </c>
      <c r="G154" s="240">
        <v>3165</v>
      </c>
      <c r="H154" s="240">
        <v>2814</v>
      </c>
    </row>
    <row r="155" spans="1:8" s="241" customFormat="1" x14ac:dyDescent="0.2">
      <c r="A155" s="237" t="s">
        <v>136</v>
      </c>
      <c r="B155" s="239">
        <v>940.02</v>
      </c>
      <c r="C155" s="239">
        <v>942.1</v>
      </c>
      <c r="D155" s="237" t="s">
        <v>134</v>
      </c>
      <c r="E155" s="242">
        <v>44950</v>
      </c>
      <c r="F155" s="240">
        <v>4335</v>
      </c>
      <c r="G155" s="240">
        <v>3015</v>
      </c>
      <c r="H155" s="240">
        <v>2706</v>
      </c>
    </row>
    <row r="156" spans="1:8" s="241" customFormat="1" x14ac:dyDescent="0.2">
      <c r="A156" s="237" t="s">
        <v>136</v>
      </c>
      <c r="B156" s="239">
        <v>653.6</v>
      </c>
      <c r="C156" s="239">
        <v>653.34</v>
      </c>
      <c r="D156" s="237" t="s">
        <v>134</v>
      </c>
      <c r="E156" s="242">
        <v>44950</v>
      </c>
      <c r="F156" s="240">
        <v>4335</v>
      </c>
      <c r="G156" s="240">
        <v>3015</v>
      </c>
      <c r="H156" s="240">
        <v>2706</v>
      </c>
    </row>
    <row r="157" spans="1:8" s="241" customFormat="1" x14ac:dyDescent="0.2">
      <c r="A157" s="237" t="s">
        <v>137</v>
      </c>
      <c r="B157" s="239">
        <v>807.8</v>
      </c>
      <c r="C157" s="239">
        <v>810.47</v>
      </c>
      <c r="D157" s="237" t="s">
        <v>134</v>
      </c>
      <c r="E157" s="242">
        <v>44950</v>
      </c>
      <c r="F157" s="240">
        <v>4078</v>
      </c>
      <c r="G157" s="240">
        <v>2727</v>
      </c>
      <c r="H157" s="240">
        <v>2473</v>
      </c>
    </row>
    <row r="158" spans="1:8" s="241" customFormat="1" x14ac:dyDescent="0.2">
      <c r="A158" s="237" t="s">
        <v>138</v>
      </c>
      <c r="B158" s="239">
        <v>207.93</v>
      </c>
      <c r="C158" s="239">
        <v>207.93</v>
      </c>
      <c r="D158" s="237" t="s">
        <v>139</v>
      </c>
      <c r="E158" s="242">
        <v>44950</v>
      </c>
      <c r="F158" s="240">
        <v>4580</v>
      </c>
      <c r="G158" s="240">
        <v>3410</v>
      </c>
      <c r="H158" s="240">
        <v>3118</v>
      </c>
    </row>
    <row r="159" spans="1:8" s="241" customFormat="1" x14ac:dyDescent="0.2">
      <c r="A159" s="237" t="s">
        <v>140</v>
      </c>
      <c r="B159" s="239">
        <v>4067.8</v>
      </c>
      <c r="C159" s="239">
        <v>3827.05</v>
      </c>
      <c r="D159" s="237">
        <v>161001365</v>
      </c>
      <c r="E159" s="242">
        <v>44951</v>
      </c>
      <c r="F159" s="240">
        <v>4614</v>
      </c>
      <c r="G159" s="240">
        <v>3059</v>
      </c>
      <c r="H159" s="240">
        <v>2732</v>
      </c>
    </row>
    <row r="160" spans="1:8" s="241" customFormat="1" x14ac:dyDescent="0.2">
      <c r="A160" s="237" t="s">
        <v>136</v>
      </c>
      <c r="B160" s="239">
        <v>726.73</v>
      </c>
      <c r="C160" s="239">
        <v>727.67</v>
      </c>
      <c r="D160" s="237" t="s">
        <v>134</v>
      </c>
      <c r="E160" s="242">
        <v>44951</v>
      </c>
      <c r="F160" s="240">
        <v>3460</v>
      </c>
      <c r="G160" s="240">
        <v>2586</v>
      </c>
      <c r="H160" s="240">
        <v>2315</v>
      </c>
    </row>
    <row r="161" spans="1:8" s="241" customFormat="1" x14ac:dyDescent="0.2">
      <c r="A161" s="237" t="s">
        <v>136</v>
      </c>
      <c r="B161" s="239">
        <v>605.94000000000005</v>
      </c>
      <c r="C161" s="239">
        <v>606.66</v>
      </c>
      <c r="D161" s="237" t="s">
        <v>134</v>
      </c>
      <c r="E161" s="242">
        <v>44951</v>
      </c>
      <c r="F161" s="240">
        <v>3460</v>
      </c>
      <c r="G161" s="240">
        <v>2586</v>
      </c>
      <c r="H161" s="240">
        <v>2315</v>
      </c>
    </row>
    <row r="162" spans="1:8" s="241" customFormat="1" x14ac:dyDescent="0.2">
      <c r="A162" s="237" t="s">
        <v>137</v>
      </c>
      <c r="B162" s="239">
        <v>525.4</v>
      </c>
      <c r="C162" s="239">
        <v>526.87</v>
      </c>
      <c r="D162" s="237" t="s">
        <v>134</v>
      </c>
      <c r="E162" s="242">
        <v>44951</v>
      </c>
      <c r="F162" s="240">
        <v>3452</v>
      </c>
      <c r="G162" s="240">
        <v>2329</v>
      </c>
      <c r="H162" s="240">
        <v>2119</v>
      </c>
    </row>
    <row r="163" spans="1:8" s="241" customFormat="1" x14ac:dyDescent="0.2">
      <c r="A163" s="237" t="s">
        <v>225</v>
      </c>
      <c r="B163" s="239">
        <v>3944.8</v>
      </c>
      <c r="C163" s="239">
        <v>3864.05</v>
      </c>
      <c r="D163" s="237">
        <v>161004000</v>
      </c>
      <c r="E163" s="242">
        <v>44952</v>
      </c>
      <c r="F163" s="240">
        <v>3850</v>
      </c>
      <c r="G163" s="240">
        <v>2489</v>
      </c>
      <c r="H163" s="240">
        <v>2234</v>
      </c>
    </row>
    <row r="164" spans="1:8" s="241" customFormat="1" x14ac:dyDescent="0.2">
      <c r="A164" s="237" t="s">
        <v>136</v>
      </c>
      <c r="B164" s="239">
        <v>761.41</v>
      </c>
      <c r="C164" s="239">
        <v>762.54</v>
      </c>
      <c r="D164" s="237" t="s">
        <v>134</v>
      </c>
      <c r="E164" s="242">
        <v>44952</v>
      </c>
      <c r="F164" s="240">
        <v>4341</v>
      </c>
      <c r="G164" s="240">
        <v>2866</v>
      </c>
      <c r="H164" s="240">
        <v>2610</v>
      </c>
    </row>
    <row r="165" spans="1:8" s="241" customFormat="1" x14ac:dyDescent="0.2">
      <c r="A165" s="237" t="s">
        <v>136</v>
      </c>
      <c r="B165" s="239">
        <v>682.74</v>
      </c>
      <c r="C165" s="239">
        <v>683.7</v>
      </c>
      <c r="D165" s="237" t="s">
        <v>134</v>
      </c>
      <c r="E165" s="242">
        <v>44952</v>
      </c>
      <c r="F165" s="240">
        <v>4341</v>
      </c>
      <c r="G165" s="240">
        <v>2866</v>
      </c>
      <c r="H165" s="240">
        <v>2610</v>
      </c>
    </row>
    <row r="166" spans="1:8" s="241" customFormat="1" x14ac:dyDescent="0.2">
      <c r="A166" s="237" t="s">
        <v>137</v>
      </c>
      <c r="B166" s="239">
        <v>651.32000000000005</v>
      </c>
      <c r="C166" s="239">
        <v>652.85</v>
      </c>
      <c r="D166" s="237" t="s">
        <v>134</v>
      </c>
      <c r="E166" s="242">
        <v>44952</v>
      </c>
      <c r="F166" s="240">
        <v>3969</v>
      </c>
      <c r="G166" s="240">
        <v>2668</v>
      </c>
      <c r="H166" s="240">
        <v>2436</v>
      </c>
    </row>
    <row r="167" spans="1:8" s="241" customFormat="1" x14ac:dyDescent="0.2">
      <c r="A167" s="237" t="s">
        <v>140</v>
      </c>
      <c r="B167" s="239">
        <v>4028</v>
      </c>
      <c r="C167" s="239">
        <v>3539.49</v>
      </c>
      <c r="D167" s="237">
        <v>161001366</v>
      </c>
      <c r="E167" s="242">
        <v>44953</v>
      </c>
      <c r="F167" s="240">
        <v>4789</v>
      </c>
      <c r="G167" s="240">
        <v>3757</v>
      </c>
      <c r="H167" s="240">
        <v>3357</v>
      </c>
    </row>
    <row r="168" spans="1:8" s="241" customFormat="1" x14ac:dyDescent="0.2">
      <c r="A168" s="237" t="s">
        <v>225</v>
      </c>
      <c r="B168" s="239">
        <v>3771.25</v>
      </c>
      <c r="C168" s="239">
        <v>3590.19</v>
      </c>
      <c r="D168" s="237">
        <v>161004001</v>
      </c>
      <c r="E168" s="242">
        <v>44953</v>
      </c>
      <c r="F168" s="240">
        <v>3850</v>
      </c>
      <c r="G168" s="240">
        <v>2755</v>
      </c>
      <c r="H168" s="240">
        <v>2490</v>
      </c>
    </row>
    <row r="169" spans="1:8" s="241" customFormat="1" x14ac:dyDescent="0.2">
      <c r="A169" s="237" t="s">
        <v>265</v>
      </c>
      <c r="B169" s="239">
        <v>4105.6000000000004</v>
      </c>
      <c r="C169" s="239">
        <v>3898.2</v>
      </c>
      <c r="D169" s="237">
        <v>161010246</v>
      </c>
      <c r="E169" s="242">
        <v>44953</v>
      </c>
      <c r="F169" s="240">
        <v>3739</v>
      </c>
      <c r="G169" s="240">
        <v>3764</v>
      </c>
      <c r="H169" s="240">
        <v>3441</v>
      </c>
    </row>
    <row r="170" spans="1:8" s="241" customFormat="1" x14ac:dyDescent="0.2">
      <c r="A170" s="237" t="s">
        <v>266</v>
      </c>
      <c r="B170" s="239">
        <v>4006.1</v>
      </c>
      <c r="C170" s="239">
        <v>4000.33</v>
      </c>
      <c r="D170" s="237">
        <v>161011219</v>
      </c>
      <c r="E170" s="242">
        <v>44953</v>
      </c>
      <c r="F170" s="240">
        <v>3918</v>
      </c>
      <c r="G170" s="240">
        <v>3990</v>
      </c>
      <c r="H170" s="240">
        <v>3612</v>
      </c>
    </row>
    <row r="171" spans="1:8" s="241" customFormat="1" x14ac:dyDescent="0.2">
      <c r="A171" s="237" t="s">
        <v>136</v>
      </c>
      <c r="B171" s="239">
        <v>970.54</v>
      </c>
      <c r="C171" s="239">
        <v>973.42</v>
      </c>
      <c r="D171" s="237" t="s">
        <v>134</v>
      </c>
      <c r="E171" s="242">
        <v>44953</v>
      </c>
      <c r="F171" s="240">
        <v>3850</v>
      </c>
      <c r="G171" s="240">
        <v>2623</v>
      </c>
      <c r="H171" s="240">
        <v>2414</v>
      </c>
    </row>
    <row r="172" spans="1:8" s="241" customFormat="1" x14ac:dyDescent="0.2">
      <c r="A172" s="237" t="s">
        <v>136</v>
      </c>
      <c r="B172" s="239">
        <v>625.96</v>
      </c>
      <c r="C172" s="239">
        <v>627.66</v>
      </c>
      <c r="D172" s="237" t="s">
        <v>134</v>
      </c>
      <c r="E172" s="242">
        <v>44953</v>
      </c>
      <c r="F172" s="240">
        <v>3850</v>
      </c>
      <c r="G172" s="240">
        <v>2623</v>
      </c>
      <c r="H172" s="240">
        <v>2414</v>
      </c>
    </row>
    <row r="173" spans="1:8" s="241" customFormat="1" x14ac:dyDescent="0.2">
      <c r="A173" s="237" t="s">
        <v>137</v>
      </c>
      <c r="B173" s="239">
        <v>504.19</v>
      </c>
      <c r="C173" s="239">
        <v>505.23</v>
      </c>
      <c r="D173" s="237" t="s">
        <v>134</v>
      </c>
      <c r="E173" s="242">
        <v>44953</v>
      </c>
      <c r="F173" s="240">
        <v>4397</v>
      </c>
      <c r="G173" s="240">
        <v>2913</v>
      </c>
      <c r="H173" s="240">
        <v>2641</v>
      </c>
    </row>
    <row r="174" spans="1:8" s="241" customFormat="1" x14ac:dyDescent="0.2">
      <c r="A174" s="237" t="s">
        <v>138</v>
      </c>
      <c r="B174" s="239">
        <v>275.49</v>
      </c>
      <c r="C174" s="239">
        <v>275.49</v>
      </c>
      <c r="D174" s="237" t="s">
        <v>139</v>
      </c>
      <c r="E174" s="242">
        <v>44953</v>
      </c>
      <c r="F174" s="240">
        <v>4564</v>
      </c>
      <c r="G174" s="240">
        <v>3336</v>
      </c>
      <c r="H174" s="240">
        <v>3015</v>
      </c>
    </row>
    <row r="175" spans="1:8" s="241" customFormat="1" x14ac:dyDescent="0.2">
      <c r="A175" s="237" t="s">
        <v>128</v>
      </c>
      <c r="B175" s="239">
        <v>4141.55</v>
      </c>
      <c r="C175" s="239">
        <v>4169.7700000000004</v>
      </c>
      <c r="D175" s="237">
        <v>161003174</v>
      </c>
      <c r="E175" s="242">
        <v>44954</v>
      </c>
      <c r="F175" s="240">
        <v>4456</v>
      </c>
      <c r="G175" s="240">
        <v>4027</v>
      </c>
      <c r="H175" s="240">
        <v>3666</v>
      </c>
    </row>
    <row r="176" spans="1:8" s="241" customFormat="1" x14ac:dyDescent="0.2">
      <c r="A176" s="237" t="s">
        <v>225</v>
      </c>
      <c r="B176" s="239">
        <v>3980.63</v>
      </c>
      <c r="C176" s="239">
        <v>3805.86</v>
      </c>
      <c r="D176" s="237">
        <v>161004002</v>
      </c>
      <c r="E176" s="242">
        <v>44954</v>
      </c>
      <c r="F176" s="240">
        <v>3850</v>
      </c>
      <c r="G176" s="240">
        <v>2917</v>
      </c>
      <c r="H176" s="240">
        <v>2597</v>
      </c>
    </row>
    <row r="177" spans="1:8" s="241" customFormat="1" x14ac:dyDescent="0.2">
      <c r="A177" s="237" t="s">
        <v>225</v>
      </c>
      <c r="B177" s="239">
        <v>3875.74</v>
      </c>
      <c r="C177" s="239">
        <v>3441</v>
      </c>
      <c r="D177" s="237">
        <v>161004003</v>
      </c>
      <c r="E177" s="242">
        <v>44954</v>
      </c>
      <c r="F177" s="240">
        <v>3850</v>
      </c>
      <c r="G177" s="240">
        <v>2703</v>
      </c>
      <c r="H177" s="240">
        <v>2423</v>
      </c>
    </row>
    <row r="178" spans="1:8" s="241" customFormat="1" x14ac:dyDescent="0.2">
      <c r="A178" s="237" t="s">
        <v>304</v>
      </c>
      <c r="B178" s="239">
        <v>3744.31</v>
      </c>
      <c r="C178" s="239">
        <v>3749.58</v>
      </c>
      <c r="D178" s="237">
        <v>462000948</v>
      </c>
      <c r="E178" s="242">
        <v>44954</v>
      </c>
      <c r="F178" s="240">
        <v>3696</v>
      </c>
      <c r="G178" s="240">
        <v>2814</v>
      </c>
      <c r="H178" s="240">
        <v>2547</v>
      </c>
    </row>
    <row r="179" spans="1:8" s="241" customFormat="1" x14ac:dyDescent="0.2">
      <c r="A179" s="237" t="s">
        <v>136</v>
      </c>
      <c r="B179" s="239">
        <v>576.20000000000005</v>
      </c>
      <c r="C179" s="239">
        <v>577.77</v>
      </c>
      <c r="D179" s="237" t="s">
        <v>134</v>
      </c>
      <c r="E179" s="242">
        <v>44954</v>
      </c>
      <c r="F179" s="240">
        <v>3850</v>
      </c>
      <c r="G179" s="240">
        <v>2402</v>
      </c>
      <c r="H179" s="240">
        <v>2170</v>
      </c>
    </row>
    <row r="180" spans="1:8" s="241" customFormat="1" x14ac:dyDescent="0.2">
      <c r="A180" s="237" t="s">
        <v>136</v>
      </c>
      <c r="B180" s="239">
        <v>435.55</v>
      </c>
      <c r="C180" s="239">
        <v>436.08</v>
      </c>
      <c r="D180" s="237" t="s">
        <v>134</v>
      </c>
      <c r="E180" s="242">
        <v>44954</v>
      </c>
      <c r="F180" s="240">
        <v>3850</v>
      </c>
      <c r="G180" s="240">
        <v>2402</v>
      </c>
      <c r="H180" s="240">
        <v>2170</v>
      </c>
    </row>
    <row r="181" spans="1:8" s="241" customFormat="1" x14ac:dyDescent="0.2">
      <c r="A181" s="237" t="s">
        <v>137</v>
      </c>
      <c r="B181" s="239">
        <v>472.79</v>
      </c>
      <c r="C181" s="239">
        <v>474.13</v>
      </c>
      <c r="D181" s="237" t="s">
        <v>134</v>
      </c>
      <c r="E181" s="242">
        <v>44954</v>
      </c>
      <c r="F181" s="240">
        <v>4464</v>
      </c>
      <c r="G181" s="240">
        <v>3230</v>
      </c>
      <c r="H181" s="240">
        <v>2973</v>
      </c>
    </row>
    <row r="182" spans="1:8" s="241" customFormat="1" x14ac:dyDescent="0.2">
      <c r="A182" s="237" t="s">
        <v>138</v>
      </c>
      <c r="B182" s="239">
        <v>26.98</v>
      </c>
      <c r="C182" s="239">
        <v>26.98</v>
      </c>
      <c r="D182" s="237" t="s">
        <v>139</v>
      </c>
      <c r="E182" s="242">
        <v>44954</v>
      </c>
      <c r="F182" s="240">
        <v>4750</v>
      </c>
      <c r="G182" s="240">
        <v>3233</v>
      </c>
      <c r="H182" s="240">
        <v>2932</v>
      </c>
    </row>
    <row r="183" spans="1:8" s="241" customFormat="1" x14ac:dyDescent="0.2">
      <c r="A183" s="237" t="s">
        <v>140</v>
      </c>
      <c r="B183" s="239">
        <v>4146.63</v>
      </c>
      <c r="C183" s="239">
        <v>3662.26</v>
      </c>
      <c r="D183" s="237">
        <v>161001367</v>
      </c>
      <c r="E183" s="242">
        <v>44955</v>
      </c>
      <c r="F183" s="240">
        <v>4943</v>
      </c>
      <c r="G183" s="240">
        <v>3564</v>
      </c>
      <c r="H183" s="240">
        <v>3174</v>
      </c>
    </row>
    <row r="184" spans="1:8" s="241" customFormat="1" x14ac:dyDescent="0.2">
      <c r="A184" s="237" t="s">
        <v>225</v>
      </c>
      <c r="B184" s="239">
        <v>3861.4</v>
      </c>
      <c r="C184" s="239">
        <v>3608.55</v>
      </c>
      <c r="D184" s="237">
        <v>161004004</v>
      </c>
      <c r="E184" s="242">
        <v>44955</v>
      </c>
      <c r="F184" s="240">
        <v>3850</v>
      </c>
      <c r="G184" s="240">
        <v>2070</v>
      </c>
      <c r="H184" s="240">
        <v>1839</v>
      </c>
    </row>
    <row r="185" spans="1:8" s="241" customFormat="1" x14ac:dyDescent="0.2">
      <c r="A185" s="237" t="s">
        <v>304</v>
      </c>
      <c r="B185" s="239">
        <v>3673.94</v>
      </c>
      <c r="C185" s="239">
        <v>3578.79</v>
      </c>
      <c r="D185" s="237">
        <v>462000949</v>
      </c>
      <c r="E185" s="242">
        <v>44955</v>
      </c>
      <c r="F185" s="240">
        <v>3866</v>
      </c>
      <c r="G185" s="240">
        <v>3407</v>
      </c>
      <c r="H185" s="240">
        <v>3101</v>
      </c>
    </row>
    <row r="186" spans="1:8" s="241" customFormat="1" x14ac:dyDescent="0.2">
      <c r="A186" s="237" t="s">
        <v>136</v>
      </c>
      <c r="B186" s="239">
        <v>873.74</v>
      </c>
      <c r="C186" s="239">
        <v>875.26</v>
      </c>
      <c r="D186" s="237" t="s">
        <v>134</v>
      </c>
      <c r="E186" s="242">
        <v>44955</v>
      </c>
      <c r="F186" s="240">
        <v>3850</v>
      </c>
      <c r="G186" s="240">
        <v>2840</v>
      </c>
      <c r="H186" s="240">
        <v>2612</v>
      </c>
    </row>
    <row r="187" spans="1:8" s="241" customFormat="1" x14ac:dyDescent="0.2">
      <c r="A187" s="237" t="s">
        <v>136</v>
      </c>
      <c r="B187" s="239">
        <v>710.5</v>
      </c>
      <c r="C187" s="239">
        <v>712.15</v>
      </c>
      <c r="D187" s="237" t="s">
        <v>134</v>
      </c>
      <c r="E187" s="242">
        <v>44955</v>
      </c>
      <c r="F187" s="240">
        <v>3850</v>
      </c>
      <c r="G187" s="240">
        <v>2840</v>
      </c>
      <c r="H187" s="240">
        <v>2612</v>
      </c>
    </row>
    <row r="188" spans="1:8" s="241" customFormat="1" x14ac:dyDescent="0.2">
      <c r="A188" s="237" t="s">
        <v>137</v>
      </c>
      <c r="B188" s="239">
        <v>607.17999999999995</v>
      </c>
      <c r="C188" s="239">
        <v>609.11</v>
      </c>
      <c r="D188" s="237" t="s">
        <v>134</v>
      </c>
      <c r="E188" s="242">
        <v>44955</v>
      </c>
      <c r="F188" s="240">
        <v>4176</v>
      </c>
      <c r="G188" s="240">
        <v>3249</v>
      </c>
      <c r="H188" s="240">
        <v>2970</v>
      </c>
    </row>
    <row r="189" spans="1:8" s="241" customFormat="1" x14ac:dyDescent="0.2">
      <c r="A189" s="237" t="s">
        <v>140</v>
      </c>
      <c r="B189" s="239">
        <v>3975.88</v>
      </c>
      <c r="C189" s="239">
        <v>3689.98</v>
      </c>
      <c r="D189" s="237">
        <v>161001368</v>
      </c>
      <c r="E189" s="242">
        <v>44956</v>
      </c>
      <c r="F189" s="240">
        <v>4649</v>
      </c>
      <c r="G189" s="240">
        <v>4316</v>
      </c>
      <c r="H189" s="240">
        <v>4028</v>
      </c>
    </row>
    <row r="190" spans="1:8" s="241" customFormat="1" x14ac:dyDescent="0.2">
      <c r="A190" s="237" t="s">
        <v>225</v>
      </c>
      <c r="B190" s="239">
        <v>3932.5</v>
      </c>
      <c r="C190" s="239">
        <v>3890.79</v>
      </c>
      <c r="D190" s="237">
        <v>161004005</v>
      </c>
      <c r="E190" s="242">
        <v>44956</v>
      </c>
      <c r="F190" s="240">
        <v>3850</v>
      </c>
      <c r="G190" s="240">
        <v>2572</v>
      </c>
      <c r="H190" s="240">
        <v>2329</v>
      </c>
    </row>
    <row r="191" spans="1:8" s="241" customFormat="1" x14ac:dyDescent="0.2">
      <c r="A191" s="237" t="s">
        <v>304</v>
      </c>
      <c r="B191" s="239">
        <v>3816.06</v>
      </c>
      <c r="C191" s="239">
        <v>3709.41</v>
      </c>
      <c r="D191" s="237">
        <v>462000950</v>
      </c>
      <c r="E191" s="242">
        <v>44956</v>
      </c>
      <c r="F191" s="240">
        <v>3670</v>
      </c>
      <c r="G191" s="240">
        <v>3316</v>
      </c>
      <c r="H191" s="240">
        <v>3012</v>
      </c>
    </row>
    <row r="192" spans="1:8" s="241" customFormat="1" x14ac:dyDescent="0.2">
      <c r="A192" s="237" t="s">
        <v>136</v>
      </c>
      <c r="B192" s="239">
        <v>1003.3</v>
      </c>
      <c r="C192" s="239">
        <v>1005.89</v>
      </c>
      <c r="D192" s="237" t="s">
        <v>134</v>
      </c>
      <c r="E192" s="242">
        <v>44956</v>
      </c>
      <c r="F192" s="240">
        <v>3850</v>
      </c>
      <c r="G192" s="240">
        <v>2885</v>
      </c>
      <c r="H192" s="240">
        <v>2643</v>
      </c>
    </row>
    <row r="193" spans="1:42" s="241" customFormat="1" x14ac:dyDescent="0.2">
      <c r="A193" s="237" t="s">
        <v>136</v>
      </c>
      <c r="B193" s="239">
        <v>696.87</v>
      </c>
      <c r="C193" s="239">
        <v>698.92</v>
      </c>
      <c r="D193" s="237" t="s">
        <v>134</v>
      </c>
      <c r="E193" s="242">
        <v>44956</v>
      </c>
      <c r="F193" s="240">
        <v>3850</v>
      </c>
      <c r="G193" s="240">
        <v>2885</v>
      </c>
      <c r="H193" s="240">
        <v>2643</v>
      </c>
    </row>
    <row r="194" spans="1:42" s="241" customFormat="1" x14ac:dyDescent="0.2">
      <c r="A194" s="237" t="s">
        <v>137</v>
      </c>
      <c r="B194" s="239">
        <v>562.96</v>
      </c>
      <c r="C194" s="239">
        <v>564.4</v>
      </c>
      <c r="D194" s="237" t="s">
        <v>134</v>
      </c>
      <c r="E194" s="242">
        <v>44956</v>
      </c>
      <c r="F194" s="240">
        <v>4057</v>
      </c>
      <c r="G194" s="240">
        <v>3295</v>
      </c>
      <c r="H194" s="240">
        <v>3052</v>
      </c>
    </row>
    <row r="195" spans="1:42" s="241" customFormat="1" x14ac:dyDescent="0.2">
      <c r="A195" s="237" t="s">
        <v>225</v>
      </c>
      <c r="B195" s="239">
        <v>3896.31</v>
      </c>
      <c r="C195" s="239">
        <v>3676.56</v>
      </c>
      <c r="D195" s="237">
        <v>161004006</v>
      </c>
      <c r="E195" s="242">
        <v>44957</v>
      </c>
      <c r="F195" s="240">
        <v>3850</v>
      </c>
      <c r="G195" s="240">
        <v>2550</v>
      </c>
      <c r="H195" s="240">
        <v>2312</v>
      </c>
    </row>
    <row r="196" spans="1:42" s="241" customFormat="1" x14ac:dyDescent="0.2">
      <c r="A196" s="237" t="s">
        <v>136</v>
      </c>
      <c r="B196" s="239">
        <v>751.09</v>
      </c>
      <c r="C196" s="239">
        <v>752.41</v>
      </c>
      <c r="D196" s="237" t="s">
        <v>134</v>
      </c>
      <c r="E196" s="242">
        <v>44957</v>
      </c>
      <c r="F196" s="240">
        <v>3850</v>
      </c>
      <c r="G196" s="240">
        <v>4045</v>
      </c>
      <c r="H196" s="240">
        <v>3785</v>
      </c>
    </row>
    <row r="197" spans="1:42" s="241" customFormat="1" x14ac:dyDescent="0.2">
      <c r="A197" s="237" t="s">
        <v>136</v>
      </c>
      <c r="B197" s="239">
        <v>680.04</v>
      </c>
      <c r="C197" s="239">
        <v>680.93</v>
      </c>
      <c r="D197" s="237" t="s">
        <v>134</v>
      </c>
      <c r="E197" s="242">
        <v>44957</v>
      </c>
      <c r="F197" s="240">
        <v>3850</v>
      </c>
      <c r="G197" s="240">
        <v>4045</v>
      </c>
      <c r="H197" s="240">
        <v>3785</v>
      </c>
    </row>
    <row r="198" spans="1:42" s="241" customFormat="1" x14ac:dyDescent="0.2">
      <c r="A198" s="237" t="s">
        <v>137</v>
      </c>
      <c r="B198" s="239">
        <v>585.71</v>
      </c>
      <c r="C198" s="239">
        <v>587.20000000000005</v>
      </c>
      <c r="D198" s="237" t="s">
        <v>134</v>
      </c>
      <c r="E198" s="242">
        <v>44957</v>
      </c>
      <c r="F198" s="240">
        <v>4315</v>
      </c>
      <c r="G198" s="240">
        <v>4005</v>
      </c>
      <c r="H198" s="240">
        <v>3716</v>
      </c>
    </row>
    <row r="199" spans="1:42" s="246" customFormat="1" x14ac:dyDescent="0.2">
      <c r="A199" s="243" t="s">
        <v>321</v>
      </c>
      <c r="B199" s="244" t="s">
        <v>320</v>
      </c>
      <c r="C199" s="245">
        <f>SUM(C2:C198)</f>
        <v>473079.43999999983</v>
      </c>
      <c r="D199" s="244" t="s">
        <v>320</v>
      </c>
      <c r="E199" s="244" t="s">
        <v>320</v>
      </c>
      <c r="F199" s="243">
        <f>ROUND(SUMPRODUCT($C$2:$C$198,F2:F198)/$C$199,0)</f>
        <v>4006</v>
      </c>
      <c r="G199" s="243">
        <f>ROUND(SUMPRODUCT($C$2:$C$198,G2:G198)/$C$199,0)</f>
        <v>3387</v>
      </c>
      <c r="H199" s="243">
        <f>ROUND(SUMPRODUCT($C$2:$C$198,H2:H198)/$C$199,0)</f>
        <v>3081</v>
      </c>
    </row>
    <row r="200" spans="1:42" s="249" customFormat="1" x14ac:dyDescent="0.2">
      <c r="A200" s="247"/>
      <c r="B200" s="247"/>
      <c r="C200" s="248"/>
      <c r="D200" s="247"/>
      <c r="E200" s="247"/>
      <c r="F200" s="247"/>
      <c r="G200" s="247"/>
      <c r="H200" s="247"/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7"/>
      <c r="AC200" s="247"/>
      <c r="AD200" s="247"/>
      <c r="AE200" s="247"/>
      <c r="AF200" s="247"/>
      <c r="AG200" s="247"/>
      <c r="AH200" s="247"/>
      <c r="AI200" s="247"/>
      <c r="AJ200" s="247"/>
      <c r="AK200" s="247"/>
      <c r="AL200" s="247"/>
      <c r="AM200" s="247"/>
      <c r="AN200" s="247"/>
      <c r="AO200" s="247"/>
      <c r="AP200" s="247"/>
    </row>
  </sheetData>
  <autoFilter ref="A1:H198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35</vt:i4>
      </vt:variant>
    </vt:vector>
  </HeadingPairs>
  <TitlesOfParts>
    <vt:vector size="71" baseType="lpstr">
      <vt:lpstr>F10 (210)</vt:lpstr>
      <vt:lpstr>F10 (500)</vt:lpstr>
      <vt:lpstr>Mar 23_GCV (Raw)</vt:lpstr>
      <vt:lpstr>Mar 23_GCV (Washed)</vt:lpstr>
      <vt:lpstr>Mar 23_GCV (Imp)</vt:lpstr>
      <vt:lpstr>Feb 23_GCV (Raw)</vt:lpstr>
      <vt:lpstr>Feb 23_GCV (Washed)</vt:lpstr>
      <vt:lpstr>Feb 23_GCV (Imp)</vt:lpstr>
      <vt:lpstr>Jan 23_GCV (Raw)</vt:lpstr>
      <vt:lpstr>Jan 23_GCV (Washed)</vt:lpstr>
      <vt:lpstr>Jan 23_GCV (Imp)</vt:lpstr>
      <vt:lpstr>Dec 22_GCV (Raw)</vt:lpstr>
      <vt:lpstr>Dec 22_GCV (Washed)</vt:lpstr>
      <vt:lpstr>Dec 22_GCV (Imp)</vt:lpstr>
      <vt:lpstr>Nov 22_GCV (Raw)</vt:lpstr>
      <vt:lpstr>Nov 22_GCV (Washed)</vt:lpstr>
      <vt:lpstr>Nov 22_GCV (Imp)</vt:lpstr>
      <vt:lpstr>Oct 22_GCV (Raw)</vt:lpstr>
      <vt:lpstr>Oct 22_GCV (Washed)</vt:lpstr>
      <vt:lpstr>Oct 22_GCV (Imp)</vt:lpstr>
      <vt:lpstr>Sept 22_GCV (Raw)</vt:lpstr>
      <vt:lpstr>Sept 22_GCV (Washed)</vt:lpstr>
      <vt:lpstr>Sept 22_GCV (Imp)</vt:lpstr>
      <vt:lpstr>Aug 22_GCV (Raw)</vt:lpstr>
      <vt:lpstr>Aug 22_GCV (Washed)</vt:lpstr>
      <vt:lpstr>Aug 22_GCV (Imp)</vt:lpstr>
      <vt:lpstr>July 22_GCV (Raw)</vt:lpstr>
      <vt:lpstr>July 22_GCV (Washed)</vt:lpstr>
      <vt:lpstr>July 22_GCV (Imp)</vt:lpstr>
      <vt:lpstr>June 22_GCV (Raw)</vt:lpstr>
      <vt:lpstr>June 22_GCV (Washed)</vt:lpstr>
      <vt:lpstr>June 22_GCV (Imported)</vt:lpstr>
      <vt:lpstr>May 22_GCV (Raw)</vt:lpstr>
      <vt:lpstr>May 22_GCV (Washed)</vt:lpstr>
      <vt:lpstr>Apr 22_GCV (Raw)</vt:lpstr>
      <vt:lpstr>Apr 22_GCV (Washed)</vt:lpstr>
      <vt:lpstr>'F10 (210)'!Print_Area</vt:lpstr>
      <vt:lpstr>'Apr 22_GCV (Raw)'!Print_Titles</vt:lpstr>
      <vt:lpstr>'Apr 22_GCV (Washed)'!Print_Titles</vt:lpstr>
      <vt:lpstr>'Aug 22_GCV (Imp)'!Print_Titles</vt:lpstr>
      <vt:lpstr>'Aug 22_GCV (Raw)'!Print_Titles</vt:lpstr>
      <vt:lpstr>'Aug 22_GCV (Washed)'!Print_Titles</vt:lpstr>
      <vt:lpstr>'Dec 22_GCV (Imp)'!Print_Titles</vt:lpstr>
      <vt:lpstr>'Dec 22_GCV (Raw)'!Print_Titles</vt:lpstr>
      <vt:lpstr>'Dec 22_GCV (Washed)'!Print_Titles</vt:lpstr>
      <vt:lpstr>'Feb 23_GCV (Imp)'!Print_Titles</vt:lpstr>
      <vt:lpstr>'Feb 23_GCV (Raw)'!Print_Titles</vt:lpstr>
      <vt:lpstr>'Feb 23_GCV (Washed)'!Print_Titles</vt:lpstr>
      <vt:lpstr>'Jan 23_GCV (Imp)'!Print_Titles</vt:lpstr>
      <vt:lpstr>'Jan 23_GCV (Raw)'!Print_Titles</vt:lpstr>
      <vt:lpstr>'Jan 23_GCV (Washed)'!Print_Titles</vt:lpstr>
      <vt:lpstr>'July 22_GCV (Imp)'!Print_Titles</vt:lpstr>
      <vt:lpstr>'July 22_GCV (Raw)'!Print_Titles</vt:lpstr>
      <vt:lpstr>'July 22_GCV (Washed)'!Print_Titles</vt:lpstr>
      <vt:lpstr>'June 22_GCV (Imported)'!Print_Titles</vt:lpstr>
      <vt:lpstr>'June 22_GCV (Raw)'!Print_Titles</vt:lpstr>
      <vt:lpstr>'June 22_GCV (Washed)'!Print_Titles</vt:lpstr>
      <vt:lpstr>'Mar 23_GCV (Imp)'!Print_Titles</vt:lpstr>
      <vt:lpstr>'Mar 23_GCV (Raw)'!Print_Titles</vt:lpstr>
      <vt:lpstr>'Mar 23_GCV (Washed)'!Print_Titles</vt:lpstr>
      <vt:lpstr>'May 22_GCV (Raw)'!Print_Titles</vt:lpstr>
      <vt:lpstr>'May 22_GCV (Washed)'!Print_Titles</vt:lpstr>
      <vt:lpstr>'Nov 22_GCV (Imp)'!Print_Titles</vt:lpstr>
      <vt:lpstr>'Nov 22_GCV (Raw)'!Print_Titles</vt:lpstr>
      <vt:lpstr>'Nov 22_GCV (Washed)'!Print_Titles</vt:lpstr>
      <vt:lpstr>'Oct 22_GCV (Imp)'!Print_Titles</vt:lpstr>
      <vt:lpstr>'Oct 22_GCV (Raw)'!Print_Titles</vt:lpstr>
      <vt:lpstr>'Oct 22_GCV (Washed)'!Print_Titles</vt:lpstr>
      <vt:lpstr>'Sept 22_GCV (Imp)'!Print_Titles</vt:lpstr>
      <vt:lpstr>'Sept 22_GCV (Raw)'!Print_Titles</vt:lpstr>
      <vt:lpstr>'Sept 22_GCV (Washed)'!Print_Titles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SUSHANT PATIL</dc:creator>
  <cp:lastModifiedBy>SUSHANT PATIL</cp:lastModifiedBy>
  <dcterms:created xsi:type="dcterms:W3CDTF">2024-11-21T08:51:40Z</dcterms:created>
  <dcterms:modified xsi:type="dcterms:W3CDTF">2024-11-21T11:44:07Z</dcterms:modified>
</cp:coreProperties>
</file>